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</calcChain>
</file>

<file path=xl/sharedStrings.xml><?xml version="1.0" encoding="utf-8"?>
<sst xmlns="http://schemas.openxmlformats.org/spreadsheetml/2006/main" count="630" uniqueCount="370">
  <si>
    <t>Dom Studencki "Niechcic"</t>
  </si>
  <si>
    <t>m. Opole</t>
  </si>
  <si>
    <t>4000-d803-6e70-6a79-63bb-d3cf-1de4-8ebf</t>
  </si>
  <si>
    <t>Samodzielny Publiczny Zakład Opieki Zdrowotnej - Opolskie Centrum Onkologii</t>
  </si>
  <si>
    <t>b1fb-f108-6883-754c-1d6c-c991-7b74-a686</t>
  </si>
  <si>
    <t>Areszt Śledczy</t>
  </si>
  <si>
    <t>d523-4ac8-343c-dbf6-1873-ced3-5f0d-f787</t>
  </si>
  <si>
    <t xml:space="preserve">Zakład Karny </t>
  </si>
  <si>
    <t>2944-d1d2-140f-c73e-63f5-eae5-51ad-25be</t>
  </si>
  <si>
    <t>Dom Pomocy Społecznej dla Kombatantów</t>
  </si>
  <si>
    <t>68a2-ce25-82f8-d609-4eac-5c10-5189-1e01</t>
  </si>
  <si>
    <t>Samodzielny Publiczny Zakład Opieki Zdrowotnej Ministerstwa Spraw Wewnętrznych w Opolu</t>
  </si>
  <si>
    <t>acb9-b1dd-c5c0-b409-78ea-6d08-3922-0be4</t>
  </si>
  <si>
    <t>Wojewódzki Specjalistyczny Zespół Neuropsychiatryczny</t>
  </si>
  <si>
    <t>bf3f-9079-b5a7-d2a6-3529-7ac6-f271-dc21</t>
  </si>
  <si>
    <t>Szpital Wojewódzki</t>
  </si>
  <si>
    <t>876a-7e71-95ea-9ac0-c43d-fa43-dcc1-9811</t>
  </si>
  <si>
    <t>Publiczny Samodzielny Zakład Opieki Zdrowotnej - Wojewódzkie Centrum Medyczne</t>
  </si>
  <si>
    <t>b242-8c98-3226-6151-ae36-5ddf-8ec2-049a</t>
  </si>
  <si>
    <t>Centrum Ginekologii, Położnictwa i Neonatologii w Opolu</t>
  </si>
  <si>
    <t>39ff-812e-06c7-e3b6-508d-0af6-4f36-eed6</t>
  </si>
  <si>
    <t>Publiczna Szkoła Podstawowa Nr 29</t>
  </si>
  <si>
    <t>d74d-6681-6fb8-f6b9-6c25-9a3c-1888-9449</t>
  </si>
  <si>
    <t>Publiczna Szkoła Podstawowa Nr 15</t>
  </si>
  <si>
    <t>686f-8010-e25b-1276-e565-e2da-59df-e858</t>
  </si>
  <si>
    <t>ec5f-6d1f-9db7-9aa6-795e-bb35-d1ad-bdd7</t>
  </si>
  <si>
    <t>Filia Młodzieżowego Domu Kultury Nr 1</t>
  </si>
  <si>
    <t>3d14-473d-d6a1-6e96-d164-28a6-5722-0ca4</t>
  </si>
  <si>
    <t>Zespół Szkół z Oddziałami Integracyjnymi Publiczne Gimnazjum Nr 1</t>
  </si>
  <si>
    <t>edc4-4a88-910a-f39c-62e5-7c6c-5865-01ef</t>
  </si>
  <si>
    <t>MOPR - Dom Dziennego Pobytu</t>
  </si>
  <si>
    <t>2b81-8f31-ee15-e3e9-b0ef-3407-7886-23d6</t>
  </si>
  <si>
    <t>Publiczne Przedszkole Nr 54</t>
  </si>
  <si>
    <t>9bad-1c40-b2a5-2fe6-6d86-c858-2a66-61f0</t>
  </si>
  <si>
    <t>Publiczne Przedszkole Nr 54 w Opolu</t>
  </si>
  <si>
    <t>3f65-b281-a747-f372-e0ba-008c-8e4c-6f91</t>
  </si>
  <si>
    <t xml:space="preserve">Zespół Szkół z Oddziałami Integracyjnymi Publiczna Szkoła Podstawowa Nr 5 </t>
  </si>
  <si>
    <t>63d4-4bee-eadc-a4dd-dc91-8bbd-f6ae-b27b</t>
  </si>
  <si>
    <t>Przedszkole Publiczne Nr 21</t>
  </si>
  <si>
    <t>e4b8-f735-99cb-6778-4a20-a42c-32f6-4cc4</t>
  </si>
  <si>
    <t>Publiczne Gimnazjum Nr 5</t>
  </si>
  <si>
    <t>e035-0ae4-9593-8dbe-6fe5-cce7-6aaa-88a1</t>
  </si>
  <si>
    <t>Zespół Szkół Ogólnokształcących Nr II</t>
  </si>
  <si>
    <t>0892-fe01-1689-19a9-93f8-dbaa-1d0c-cbff</t>
  </si>
  <si>
    <t>Zespół Szkół Elektrycznych</t>
  </si>
  <si>
    <t>9ae9-a9ba-c66f-ae15-1db5-ae3d-bbb6-5d67</t>
  </si>
  <si>
    <t>Urząd Miasta Opola - Wydział Oświaty</t>
  </si>
  <si>
    <t>fdfb-c8fe-8392-6b2f-7dfd-20b6-1d2c-41b7</t>
  </si>
  <si>
    <t>Zespół Szkół Mechanicznych</t>
  </si>
  <si>
    <t>6bdd-eaf8-afd0-270b-cd1c-5968-b030-5b12</t>
  </si>
  <si>
    <t>Publiczna Szkoła Podstawowa Nr 1</t>
  </si>
  <si>
    <t>cd8d-8d87-e861-d3c7-b126-1dc5-c32a-02c9</t>
  </si>
  <si>
    <t>Centrum Nauk Przyrodniczych w Publicznym Gimnazjum Nr 6</t>
  </si>
  <si>
    <t>0c8e-054d-c562-47fc-e59d-693e-eaf5-7e45</t>
  </si>
  <si>
    <t>Przedszkole Publiczne Nr 43</t>
  </si>
  <si>
    <t>a5ee-c53c-f51f-80fb-e378-d918-a488-dbf3</t>
  </si>
  <si>
    <t>Zespół Szkół Technicznych i Ogólnokształcących</t>
  </si>
  <si>
    <t>8cc9-30ff-1f41-cb8a-6e6a-7115-38a5-a2a2</t>
  </si>
  <si>
    <t>Publiczne Gimnazjum Nr 8</t>
  </si>
  <si>
    <t>3dcf-c67f-e6b7-141d-e0a5-da94-c788-81fd</t>
  </si>
  <si>
    <t>8d2c-cff2-150c-3204-6d39-172b-6288-22b1</t>
  </si>
  <si>
    <t>Publiczna Szkoła Podstawowa Nr 10</t>
  </si>
  <si>
    <t>fb35-6ba4-70a2-f963-e0d0-a999-4c3e-4580</t>
  </si>
  <si>
    <t>85f8-965c-f8fc-2349-e033-1926-ce44-03ae</t>
  </si>
  <si>
    <t>Zespół Szkolno-Przedszkolny Nr 1</t>
  </si>
  <si>
    <t>a115-e988-a669-8349-79ef-54aa-39a2-2397</t>
  </si>
  <si>
    <t>Publiczne Gimnazjum Nr 4</t>
  </si>
  <si>
    <t>82cb-7209-ccde-66d6-94de-79c1-ba4c-9067</t>
  </si>
  <si>
    <t>9c9f-a61d-7eb4-63c4-f458-b433-671b-1017</t>
  </si>
  <si>
    <t>6995-2113-6c95-ae5b-0d9e-be08-ae73-fa5b</t>
  </si>
  <si>
    <t>78ce-fba6-d642-3bb0-292d-c792-e021-7f65</t>
  </si>
  <si>
    <t>Filia Młodzieżowego Domu Kultury Nr 3</t>
  </si>
  <si>
    <t>23de-8804-e7b7-9fc8-c678-817a-6c15-fb15</t>
  </si>
  <si>
    <t>Zespół Szkolno-Przedszkolny Nr 2</t>
  </si>
  <si>
    <t>bc9e-3b50-ab9f-4cfb-86ea-ff37-2d7e-2dc8</t>
  </si>
  <si>
    <t>Publiczna Szkoła Podstawowa Nr 24</t>
  </si>
  <si>
    <t>bd21-2d35-04ed-fe57-674c-81d2-873e-4f4c</t>
  </si>
  <si>
    <t>1e32-3996-059b-876a-33de-e5b0-f22a-7ce5</t>
  </si>
  <si>
    <t>Przedszkole Publiczne Nr 44</t>
  </si>
  <si>
    <t>cb6c-737f-0846-6bae-7096-109b-e974-fd43</t>
  </si>
  <si>
    <t>Narodowe Centrum Polskiej Piosenki - Klub Osiedlowy "METALCHEM"</t>
  </si>
  <si>
    <t>f295-d5f9-025f-ffce-f54c-fd0e-c9cf-42f8</t>
  </si>
  <si>
    <t>Filia Przedszkola Publicznego Nr 33</t>
  </si>
  <si>
    <t>e04d-14e4-1cb4-c766-17e9-1c9f-f3c1-48d2</t>
  </si>
  <si>
    <t>Publiczna Szkoła Podstawowa Nr 26</t>
  </si>
  <si>
    <t>dff7-4c06-098a-1386-5ac7-060e-6d73-affa</t>
  </si>
  <si>
    <t>Miejski Ośrodek Pomocy Rodzinie w Opolu</t>
  </si>
  <si>
    <t>ef40-b651-5ee7-d696-a91a-4b0b-8f56-6c29</t>
  </si>
  <si>
    <t>0675-64e7-e86e-c59b-8d03-2ee4-c77e-cc88</t>
  </si>
  <si>
    <t>Publiczna Szkoła Podstawowa Nr 20</t>
  </si>
  <si>
    <t>479b-e8ac-bbee-b8c9-f748-7974-9d53-16d8</t>
  </si>
  <si>
    <t xml:space="preserve"> Publiczna Szkoła Podstawowa Nr 20</t>
  </si>
  <si>
    <t>832e-849a-d640-b03a-3d7a-f8dc-18cb-158d</t>
  </si>
  <si>
    <t>Przedszkole Publiczne Nr 37 "Elemelek"</t>
  </si>
  <si>
    <t>e28c-806e-661a-7ade-930b-6e5b-25aa-526e</t>
  </si>
  <si>
    <t>Przedszkole Publiczne Nr 4</t>
  </si>
  <si>
    <t>5af2-b92f-889d-fec8-ee76-307e-87ba-78a5</t>
  </si>
  <si>
    <t>3236-d0a4-cd2d-d621-6854-aeaf-2298-8e85</t>
  </si>
  <si>
    <t>Przedszkole Publiczne Nr 56</t>
  </si>
  <si>
    <t>34fb-0265-d068-c609-8530-2403-8d25-54ac</t>
  </si>
  <si>
    <t>a559-e703-ef3e-19ff-f6ca-1e11-ea2e-f7c6</t>
  </si>
  <si>
    <t>Publiczna Szkoła Podstawowa Nr 25</t>
  </si>
  <si>
    <t>349c-4789-b98d-280e-8d46-644c-767b-d632</t>
  </si>
  <si>
    <t>Publiczna Szkoła Podstawowa Nr 11</t>
  </si>
  <si>
    <t>fbcc-dcf9-fdb2-0025-2dca-5b6d-18b8-533a</t>
  </si>
  <si>
    <t>Przedszkole Publiczne Nr 26</t>
  </si>
  <si>
    <t>1f48-4339-def7-198b-7bcf-23ff-d605-9604</t>
  </si>
  <si>
    <t>Przedszkole Publiczne Integracyjne Nr 51</t>
  </si>
  <si>
    <t>3e87-63da-30bd-eecb-41eb-b4cc-b798-e35a</t>
  </si>
  <si>
    <t>8dde-75b9-6cb0-c522-d8f6-e47e-9d41-b30f</t>
  </si>
  <si>
    <t xml:space="preserve">Publiczne Gimnazjum Nr 7 </t>
  </si>
  <si>
    <t>e15a-4b82-e3f7-a802-ec6b-5994-edfd-cf9c</t>
  </si>
  <si>
    <t>Publiczna Szkoła Podstawowa Nr 7</t>
  </si>
  <si>
    <t>17ff-ac1b-47d9-9d62-b8ad-8c68-d50c-305d</t>
  </si>
  <si>
    <t>Oddział Przedszkola Publicznego Nr 8</t>
  </si>
  <si>
    <t>b926-88ca-750f-ded2-4871-4da2-1ae1-af0b</t>
  </si>
  <si>
    <t>Zespół Szkół Specjalnych</t>
  </si>
  <si>
    <t>7afa-9dce-dc84-b7c8-62a7-e2c4-a3df-d1e8</t>
  </si>
  <si>
    <t>Zespół Szkół Ogólnokształcących Nr I</t>
  </si>
  <si>
    <t>5346-c676-b7b7-7d42-50eb-c9cb-7ac3-0a48</t>
  </si>
  <si>
    <t>Publiczna Szkoła Podstawowa Nr 8</t>
  </si>
  <si>
    <t>9ea5-c20e-a709-4cdd-7d03-583d-88c7-f3a5</t>
  </si>
  <si>
    <t>e3b4-9387-4a22-2853-085d-3cd5-aa1a-146a</t>
  </si>
  <si>
    <t>Zespół Szkół Budowlanych</t>
  </si>
  <si>
    <t>b586-5977-11eb-43b0-8b41-172d-b3df-4e0f</t>
  </si>
  <si>
    <t>Publiczna Szkoła Podstawowa Nr 14 (wejście główne)</t>
  </si>
  <si>
    <t>c4a5-3625-b02a-54ad-8ee9-c319-aedf-ce45</t>
  </si>
  <si>
    <t>Publiczna Szkoła Podstawowa Nr 14 (wejście od strony sali gimnastycznej)</t>
  </si>
  <si>
    <t>8eb3-ddda-e89f-06d3-82ea-b28c-121a-c71d</t>
  </si>
  <si>
    <t>Publiczna Szkoła Podstawowa Nr 9</t>
  </si>
  <si>
    <t>7eac-7e94-7f1c-c054-7775-bb8b-c9a5-f14a</t>
  </si>
  <si>
    <t>b2f2-85ee-6416-b94f-cf24-9d21-624b-c607</t>
  </si>
  <si>
    <t>Remiza OSP</t>
  </si>
  <si>
    <t>387a-d977-c47b-6a72-1493-ba51-45f8-439b</t>
  </si>
  <si>
    <t>Oddział Zewnętrzny Aresztu Śledczego w Opolu</t>
  </si>
  <si>
    <t>gm. Turawa</t>
  </si>
  <si>
    <t>095b-aa4f-b4a7-5f58-1ab0-a328-5dad-05b9</t>
  </si>
  <si>
    <t>Remiza Ochotniczej Straży Pożarnej</t>
  </si>
  <si>
    <t>46e0-2e2e-bb48-46db-7114-da2e-55f0-ec65</t>
  </si>
  <si>
    <t>Szkoła Podstawowa</t>
  </si>
  <si>
    <t>6d6c-15f3-c0b4-30f4-36ea-9377-b38c-a505</t>
  </si>
  <si>
    <t>Budynek byłej Szkoły Podstawowej</t>
  </si>
  <si>
    <t>a18d-aee6-9ea8-7b53-547c-8317-e4c0-2311</t>
  </si>
  <si>
    <t>Urząd Gminy</t>
  </si>
  <si>
    <t>5de9-d3e8-535c-44eb-a264-d7b5-7e1a-260f</t>
  </si>
  <si>
    <t>fe43-e4c0-f4d9-e1f6-3d4a-c17f-323a-60df</t>
  </si>
  <si>
    <t>121f-a899-ba1a-5e2a-540a-405f-730f-3713</t>
  </si>
  <si>
    <t>4b60-e35a-2f6b-0e8c-8f93-8ffd-d358-b89e</t>
  </si>
  <si>
    <t>09fe-bea4-ef9f-eb0e-4528-abc8-186b-0866</t>
  </si>
  <si>
    <t>d729-3974-ce3a-1e5a-4325-022c-b70a-abec</t>
  </si>
  <si>
    <t>Gminny Zespół Szkół w Tułowicach</t>
  </si>
  <si>
    <t>gm. Tułowice</t>
  </si>
  <si>
    <t>78f2-450a-0f20-0565-b8e8-99c1-8f87-3b3c</t>
  </si>
  <si>
    <t>Tułowicki Ośrodek Kultury w Tułowicach</t>
  </si>
  <si>
    <t>f96a-d183-26c6-7052-b54c-a052-1b0e-39f5</t>
  </si>
  <si>
    <t>Zespół Szkół w Tułowicach</t>
  </si>
  <si>
    <t>d651-293b-c2ed-2f25-9c32-51bd-5043-36eb</t>
  </si>
  <si>
    <t>Świetlica Wiejska w Goszczowicach</t>
  </si>
  <si>
    <t>7805-501d-2471-6565-1c19-c125-3e1d-517a</t>
  </si>
  <si>
    <t>Świetlica Wiejska w Skarbiszowicach</t>
  </si>
  <si>
    <t>541a-3f0a-4f7e-3037-3c56-b795-1fc2-d23e</t>
  </si>
  <si>
    <t>Świetlica Wiejska w Szydłowie</t>
  </si>
  <si>
    <t>dce8-10db-936a-797f-91f9-808f-4550-bdea</t>
  </si>
  <si>
    <t>gm. Tarnów Opolski</t>
  </si>
  <si>
    <t>36a6-66e1-a568-2ef9-9717-7bcc-601b-8338</t>
  </si>
  <si>
    <t>e901-73e2-d756-0946-0ec7-5767-a520-0ca8</t>
  </si>
  <si>
    <t>Gminny Ośrodek Kultury</t>
  </si>
  <si>
    <t>2a1e-1c01-fc72-b8b9-f477-653d-2c38-efd4</t>
  </si>
  <si>
    <t>Publiczna Szkoła Podstawowa</t>
  </si>
  <si>
    <t>9291-50a6-cb6a-e50d-b068-f154-da8a-39ca</t>
  </si>
  <si>
    <t>240a-c0b0-b6ee-d344-cc6a-50da-3bbe-a4e7</t>
  </si>
  <si>
    <t>0f32-e4e1-97e7-6c0c-5a07-bcba-631e-d4c4</t>
  </si>
  <si>
    <t>Gminny Ośrodek Kultury - Filia Miedziana</t>
  </si>
  <si>
    <t>5ff5-de69-7d5b-5010-5a0c-7f95-5e69-0e87</t>
  </si>
  <si>
    <t>Gminny Ośrodek Kultury - Filia Przywory</t>
  </si>
  <si>
    <t>19fd-bb3d-fa4b-0075-a157-6802-58cd-56e6</t>
  </si>
  <si>
    <t>c6ba-c412-a6ff-1cd3-aea5-50e1-1466-9f5a</t>
  </si>
  <si>
    <t>Dom Pomocy Społecznej</t>
  </si>
  <si>
    <t>gm. Prószków</t>
  </si>
  <si>
    <t>f6a4-299f-0903-469c-3132-2cb2-e13f-ea53</t>
  </si>
  <si>
    <t>Sala Gminnego Zarządu TSKN Prószków</t>
  </si>
  <si>
    <t>9e04-5dd4-b9ed-9acd-b7fa-1ed4-39bd-b2b7</t>
  </si>
  <si>
    <t>Świetlica Wiejska</t>
  </si>
  <si>
    <t>96ea-7dff-32d2-7cc3-e45e-3095-d5c9-bccd</t>
  </si>
  <si>
    <t>Sala przy Stacji Caritas</t>
  </si>
  <si>
    <t>fb96-002a-3148-0942-5652-2b92-737f-4677</t>
  </si>
  <si>
    <t>1c73-cee7-bcfa-e033-ffbb-7a5a-e761-9501</t>
  </si>
  <si>
    <t>858b-d914-aa50-aeb4-e793-cc2b-d265-cba2</t>
  </si>
  <si>
    <t>Zespół Szkolno-Przedszkolny</t>
  </si>
  <si>
    <t>f400-ef9b-8717-a339-9848-b5de-2bf4-01ba</t>
  </si>
  <si>
    <t xml:space="preserve"> Publiczna Szkoła Podstawowa</t>
  </si>
  <si>
    <t>1f5b-e644-96c9-e771-ad14-1e7a-551b-512e</t>
  </si>
  <si>
    <t>Ośrodek Kultury i Sportu</t>
  </si>
  <si>
    <t>2c89-43dd-ba06-316e-bfd5-92bd-57e8-3456</t>
  </si>
  <si>
    <t>Salka Parafialna</t>
  </si>
  <si>
    <t>336f-6900-724b-5f74-f632-f000-03c4-c2ba</t>
  </si>
  <si>
    <t xml:space="preserve">Świetlica wiejska </t>
  </si>
  <si>
    <t>gm. Popielów</t>
  </si>
  <si>
    <t>82d0-3882-8df1-8445-8454-e33e-4901-06c5</t>
  </si>
  <si>
    <t xml:space="preserve">Publiczna Szkoła Podstawowa </t>
  </si>
  <si>
    <t>eda7-7fbf-e0a9-84e1-270d-4f52-801f-0f26</t>
  </si>
  <si>
    <t>ec81-4a80-1498-9e2d-4ec1-c819-7837-ceab</t>
  </si>
  <si>
    <t>1de7-f9f7-9b89-5e60-f727-c310-0417-eeaf</t>
  </si>
  <si>
    <t>2613-05ce-a72a-484e-5d73-6c0d-75e7-3287</t>
  </si>
  <si>
    <t>Samorządowe Centrum Kultury, Turystyki i Rekreacji</t>
  </si>
  <si>
    <t>8278-0ed8-b8a4-3787-2c3f-4ccc-f9b1-3cf7</t>
  </si>
  <si>
    <t>51af-79c3-f781-5e55-3e8e-cec2-5a9a-b26c</t>
  </si>
  <si>
    <t>4e27-74d2-fb47-0fee-9c59-9c6c-c8ed-ebbb</t>
  </si>
  <si>
    <t>EMC Instytut Medyczny S.A. Szpital Św. Rocha w Ozimku</t>
  </si>
  <si>
    <t>gm. Ozimek</t>
  </si>
  <si>
    <t>987a-273f-d875-d9dd-e696-0ee2-9723-69fd</t>
  </si>
  <si>
    <t>a7ca-95f3-20fb-43f3-687b-5c90-4fdb-9132</t>
  </si>
  <si>
    <t>Przedszkole Publiczne Nr 1</t>
  </si>
  <si>
    <t>2b6a-3c14-0588-61c7-fd4e-f726-a375-e14b</t>
  </si>
  <si>
    <t>Budynek Byłej Szkoły Podstawowej</t>
  </si>
  <si>
    <t>d32e-8de5-beea-0159-a621-2bf0-b5b6-e4ed</t>
  </si>
  <si>
    <t>f5c1-eef7-f2e2-bab0-6936-f17c-f2a1-f3e9</t>
  </si>
  <si>
    <t>Budynek Ochotniczej Straży Pożarnej</t>
  </si>
  <si>
    <t>834b-69a0-0f22-8d53-71a0-61af-8e94-b146</t>
  </si>
  <si>
    <t>f41e-f821-74d0-39fe-0def-9ce1-950d-b4c4</t>
  </si>
  <si>
    <t>86b9-a5a6-cff5-ac71-c612-cfca-207a-498a</t>
  </si>
  <si>
    <t>3e29-a6eb-898d-5500-5db7-c81d-33d2-adab</t>
  </si>
  <si>
    <t>713b-d748-37cb-159e-e988-f9c4-c55b-094a</t>
  </si>
  <si>
    <t>95d3-949d-9ea2-5708-4b92-a8bd-b61a-7489</t>
  </si>
  <si>
    <t>Szkoła Podstawowa Nr 2</t>
  </si>
  <si>
    <t>6881-ba52-0bf6-3dc7-9fc9-1c6c-fd5f-42ad</t>
  </si>
  <si>
    <t>Gimnazjum Nr 1</t>
  </si>
  <si>
    <t>2703-a12c-1ad2-43e7-7658-0828-022e-3826</t>
  </si>
  <si>
    <t>Zespół Szkół w Ozimku</t>
  </si>
  <si>
    <t>229d-a84d-979f-378c-ae40-3afe-82da-1eed</t>
  </si>
  <si>
    <t>c387-f8b0-60f5-9283-b3bb-ec2f-f52f-1ab1</t>
  </si>
  <si>
    <t>Dom Kultury</t>
  </si>
  <si>
    <t>caf9-4d20-51b8-17a6-f8fb-a058-bcd5-fa02</t>
  </si>
  <si>
    <t>Świetlica RSP</t>
  </si>
  <si>
    <t>gm. Niemodlin</t>
  </si>
  <si>
    <t>20fa-290b-8cf3-cbfd-b49d-cba6-c2a9-192a</t>
  </si>
  <si>
    <t>Świetlica wiejska</t>
  </si>
  <si>
    <t>c51d-b51b-6161-b3f7-6cee-e4c6-688b-81b3</t>
  </si>
  <si>
    <t>0482-4d84-fd5d-48ca-fe98-f44d-27c9-3dd8</t>
  </si>
  <si>
    <t>fe5d-ba91-595a-0d92-a0c4-973e-10ac-40cf</t>
  </si>
  <si>
    <t>Publiczne Gimnazjum</t>
  </si>
  <si>
    <t>4410-f0d7-c3d7-9ce9-f8cc-a2e7-142c-30f8</t>
  </si>
  <si>
    <t>809e-1545-4d71-e43e-b8f2-97a4-8002-e60a</t>
  </si>
  <si>
    <t>af25-fd09-172e-4049-2fb3-1712-1355-16d1</t>
  </si>
  <si>
    <t>Zespół Szkół</t>
  </si>
  <si>
    <t>d8e0-a5bf-2c69-3e18-1b47-52d8-c212-318c</t>
  </si>
  <si>
    <t>Szkoła Podstawowa Nr 1</t>
  </si>
  <si>
    <t>4ce1-3d39-d0c2-b0d9-a74f-4932-0258-29dc</t>
  </si>
  <si>
    <t>Ośrodek Sportu i Rekreacji</t>
  </si>
  <si>
    <t>932c-c16c-5ea8-676e-219b-e1c7-6d2b-8e13</t>
  </si>
  <si>
    <t>add5-efed-3a7a-92ec-b72b-72cc-24c8-b704</t>
  </si>
  <si>
    <t>Ośrodek Kultury</t>
  </si>
  <si>
    <t>3733-7cf1-42ac-f0dd-89e2-e58e-838b-3163</t>
  </si>
  <si>
    <t>Publiczne Przedszkole Nr 1 "Bajka"</t>
  </si>
  <si>
    <t>5a6c-5050-05f8-86f9-9fff-d5eb-0657-75e3</t>
  </si>
  <si>
    <t>8bb0-d7ba-c810-7bc3-d104-5cc8-3ebb-b8d0</t>
  </si>
  <si>
    <t>Sala Obrad Rady Miejskiej</t>
  </si>
  <si>
    <t>f338-25af-7b18-83f6-776d-ee6b-78f7-54df</t>
  </si>
  <si>
    <t>Publiczna Szkoła Podstawowa - sala gimnastyczna</t>
  </si>
  <si>
    <t>gm. Murów</t>
  </si>
  <si>
    <t>a67e-a261-caf0-2558-f917-af56-b6c6-a213</t>
  </si>
  <si>
    <t>Publiczna Szkoła Podstawowa - świetlica szkolna</t>
  </si>
  <si>
    <t>111e-60ca-af04-9b1c-ea1a-d0f5-3553-efeb</t>
  </si>
  <si>
    <t>27dc-ba95-1251-e76c-35c4-1408-eea1-fab2</t>
  </si>
  <si>
    <t>eaa6-77c0-2eb9-0b4d-308a-af1a-7fc2-758c</t>
  </si>
  <si>
    <t>Publiczna Szkoła Podstawowa - stołówka szkolna</t>
  </si>
  <si>
    <t>456f-10df-780b-5c32-83be-697f-6b67-4461</t>
  </si>
  <si>
    <t>b246-397c-6869-720f-6133-9a12-5fe3-1093</t>
  </si>
  <si>
    <t xml:space="preserve"> Świetlica Wiejska</t>
  </si>
  <si>
    <t>02a6-4779-d580-71dd-efef-1d7d-ddc5-4892</t>
  </si>
  <si>
    <t>gm. Łubniany</t>
  </si>
  <si>
    <t>739d-6956-298f-cbb8-1be5-fb6d-9e57-c07d</t>
  </si>
  <si>
    <t>7a9d-5d06-9741-c823-2dd5-845f-9895-ff9a</t>
  </si>
  <si>
    <t>0e9a-31b1-4e84-61aa-bb32-a96a-bd8e-5eaa</t>
  </si>
  <si>
    <t>Gimnazjum Publiczne</t>
  </si>
  <si>
    <t>aae0-1923-0ecc-9906-afc7-3c52-6c0f-0654</t>
  </si>
  <si>
    <t>0f40-0025-ac07-940c-b0cc-1f38-0de6-1524</t>
  </si>
  <si>
    <t>201e-c236-3b8f-9f24-e121-9e6e-2c02-1132</t>
  </si>
  <si>
    <t>Samorządowy Ośrodek Kultury</t>
  </si>
  <si>
    <t>gm. Komprachcice</t>
  </si>
  <si>
    <t>a4ad-a7f5-79eb-6092-0632-d712-5c76-a09c</t>
  </si>
  <si>
    <t>Świetlica</t>
  </si>
  <si>
    <t>7df2-2145-d644-c69f-451f-629b-4a8b-e690</t>
  </si>
  <si>
    <t>4e77-249d-67bf-344f-3e21-8f6f-a2da-e3c3</t>
  </si>
  <si>
    <t>55c5-a974-a30b-06e1-1e07-6ab1-8217-ed67</t>
  </si>
  <si>
    <t>fcb7-19c9-21a5-180b-1f7d-9e78-7291-9d19</t>
  </si>
  <si>
    <t>Publiczna Stowarzyszeniowa Szkoła Podstawowa</t>
  </si>
  <si>
    <t>beb0-1212-5d58-d7b2-9b18-a89e-a2c0-4505</t>
  </si>
  <si>
    <t>e2d8-1c96-2460-2d28-4bec-07dd-3e6c-d2ea</t>
  </si>
  <si>
    <t>ce3f-9adc-537c-faa7-3be3-736b-101b-b774</t>
  </si>
  <si>
    <t>Szpital w Kup</t>
  </si>
  <si>
    <t>gm. Dobrzeń Wielki</t>
  </si>
  <si>
    <t>1637-1f0a-7092-eef4-a56f-cef9-272d-8c95</t>
  </si>
  <si>
    <t>a813-3eb2-972b-bf81-df08-1cb6-7fde-198a</t>
  </si>
  <si>
    <t>Zespół Szkół - stołówka</t>
  </si>
  <si>
    <t>da79-9298-7a1a-c44c-f532-f6f1-c3d3-63b3</t>
  </si>
  <si>
    <t>b267-1ea5-6378-a818-81fb-d9da-da6a-f33d</t>
  </si>
  <si>
    <t>Publiczne Przedszkole</t>
  </si>
  <si>
    <t>aadd-6fc5-9534-fe13-614d-1ea0-5d6d-39f0</t>
  </si>
  <si>
    <t>Sala Wiejska</t>
  </si>
  <si>
    <t>1831-f90e-9371-d221-b8c1-7277-4170-55bb</t>
  </si>
  <si>
    <t>Zespół Szkół - stara szkoła</t>
  </si>
  <si>
    <t>1069-b4c9-2991-5b7d-ce0f-df3e-73c3-292c</t>
  </si>
  <si>
    <t>2730-b2b4-c8d5-22fb-e843-2619-dc0f-a37e</t>
  </si>
  <si>
    <t>Sala przy OSP</t>
  </si>
  <si>
    <t>cfdf-136b-1d8f-ece3-8ff5-d278-e282-170a</t>
  </si>
  <si>
    <t>051f-0091-b4c9-fd2c-09a0-6f00-54fe-2cf7</t>
  </si>
  <si>
    <t>03e5-6744-20de-b606-7cf3-9bbf-9e7d-8cfe</t>
  </si>
  <si>
    <t>0f2d-5055-cef3-98c6-12e0-bb52-9cfa-3bbe</t>
  </si>
  <si>
    <t>Szkoła Zawodowa</t>
  </si>
  <si>
    <t>15f2-dade-a21a-a295-ffc3-2203-9f08-e81d</t>
  </si>
  <si>
    <t>4265-f1a4-3a2a-4838-35b4-fe8e-a35e-3ccc</t>
  </si>
  <si>
    <t>20b3-baf8-2c9c-1d6d-3147-8bdb-9dd8-b7fc</t>
  </si>
  <si>
    <t>gm. Dąbrowa</t>
  </si>
  <si>
    <t>ad82-0892-23be-b6ba-8ffb-3a04-1a3f-9ab5</t>
  </si>
  <si>
    <t>Budynek wielofunkcyjny</t>
  </si>
  <si>
    <t>3694-6edb-d5cc-7036-9038-4aeb-adba-c975</t>
  </si>
  <si>
    <t>8910-f38c-7284-318b-9993-a9ad-2b81-a383</t>
  </si>
  <si>
    <t>Pawilon sportowy</t>
  </si>
  <si>
    <t>707d-36b3-bcd1-0c1c-b22c-588a-a308-36e8</t>
  </si>
  <si>
    <t>Budynek socjalno-administracyjny</t>
  </si>
  <si>
    <t>777a-f6f9-31f1-d22e-68d5-8627-90c9-af39</t>
  </si>
  <si>
    <t>f559-31aa-f4e6-fdce-b676-bb69-32d9-c101</t>
  </si>
  <si>
    <t>71ab-3394-dd23-d1a0-dc04-c131-13d4-22e3</t>
  </si>
  <si>
    <t>725b-7801-1882-35d8-698d-9a08-1dee-08c1</t>
  </si>
  <si>
    <t>fdd2-766c-d152-3734-e45c-ae80-45be-4d31</t>
  </si>
  <si>
    <t>2638-4ecc-2bac-a0dd-1d04-6c3e-bc3f-6819</t>
  </si>
  <si>
    <t>gm. Chrząstowice</t>
  </si>
  <si>
    <t>165d-12c7-cc04-c32d-31d1-1f7b-26ed-f926</t>
  </si>
  <si>
    <t>Klub Wiejski</t>
  </si>
  <si>
    <t>f132-da4a-30d5-145b-95e5-50af-5916-1725</t>
  </si>
  <si>
    <t>e917-2637-6804-3566-c2df-94f9-118c-6787</t>
  </si>
  <si>
    <t>4565-b149-0648-6913-1ddf-b67c-2f2c-c5fe</t>
  </si>
  <si>
    <t>4a92-3f82-8cba-9408-2820-6005-2766-2b2b</t>
  </si>
  <si>
    <t>Razem</t>
  </si>
  <si>
    <t>Piotr Jakub WACH</t>
  </si>
  <si>
    <t>Piotr WACH</t>
  </si>
  <si>
    <t>Marcin Michał OCIEPA</t>
  </si>
  <si>
    <t>Róża Maria MALIK</t>
  </si>
  <si>
    <t>Adam Krzysztof KĘPIŃSKI</t>
  </si>
  <si>
    <t>Jan KRZESIŃSKI</t>
  </si>
  <si>
    <t>Franciszek Jan DEZOR</t>
  </si>
  <si>
    <t>Łukasz Władysław DENYS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</si>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</sst>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2">
    <font>
      <sz val="11"/>
      <color theme="1"/>
      <name val="Times New Roman"/>
      <family val="2"/>
      <charset val="238"/>
    </font>
    <font>
      <sz val="8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9"/>
  <sheetViews>
    <sheetView tabSelected="1" workbookViewId="0"/>
  </sheetViews>
  <sheetFormatPr defaultRowHeight="15"/>
  <sheetData>
    <row r="1" spans="1:36">
      <c r="A1" t="s">
        <v>369</v>
      </c>
      <c r="B1" t="s">
        <v>368</v>
      </c>
      <c r="C1" t="s">
        <v>367</v>
      </c>
      <c r="D1" t="s">
        <v>366</v>
      </c>
      <c r="E1" t="s">
        <v>365</v>
      </c>
      <c r="F1" t="s">
        <v>364</v>
      </c>
      <c r="G1" t="s">
        <v>363</v>
      </c>
      <c r="H1" t="s">
        <v>362</v>
      </c>
      <c r="I1" t="s">
        <v>361</v>
      </c>
      <c r="J1" t="s">
        <v>360</v>
      </c>
      <c r="K1" t="s">
        <v>359</v>
      </c>
      <c r="L1" t="s">
        <v>358</v>
      </c>
      <c r="M1" t="s">
        <v>357</v>
      </c>
      <c r="N1" t="s">
        <v>356</v>
      </c>
      <c r="O1" t="s">
        <v>355</v>
      </c>
      <c r="P1" t="s">
        <v>354</v>
      </c>
      <c r="Q1" t="s">
        <v>353</v>
      </c>
      <c r="R1" t="s">
        <v>352</v>
      </c>
      <c r="S1" t="s">
        <v>351</v>
      </c>
      <c r="T1" t="s">
        <v>350</v>
      </c>
      <c r="U1" t="s">
        <v>349</v>
      </c>
      <c r="V1" t="s">
        <v>348</v>
      </c>
      <c r="W1" t="s">
        <v>347</v>
      </c>
      <c r="X1" t="s">
        <v>346</v>
      </c>
      <c r="Y1" t="s">
        <v>345</v>
      </c>
      <c r="Z1" t="s">
        <v>344</v>
      </c>
      <c r="AA1" t="s">
        <v>343</v>
      </c>
      <c r="AB1" t="s">
        <v>342</v>
      </c>
      <c r="AC1" t="s">
        <v>341</v>
      </c>
      <c r="AD1" t="s">
        <v>339</v>
      </c>
      <c r="AE1" t="s">
        <v>340</v>
      </c>
      <c r="AF1" t="s">
        <v>338</v>
      </c>
      <c r="AG1" t="s">
        <v>337</v>
      </c>
      <c r="AH1" t="s">
        <v>336</v>
      </c>
      <c r="AI1" t="s">
        <v>335</v>
      </c>
      <c r="AJ1" t="s">
        <v>334</v>
      </c>
    </row>
    <row r="2" spans="1:36">
      <c r="A2" t="s">
        <v>333</v>
      </c>
      <c r="B2" t="s">
        <v>327</v>
      </c>
      <c r="C2" t="str">
        <f>"160901"</f>
        <v>160901</v>
      </c>
      <c r="D2" t="s">
        <v>168</v>
      </c>
      <c r="E2">
        <v>1</v>
      </c>
      <c r="F2">
        <v>1119</v>
      </c>
      <c r="G2">
        <v>840</v>
      </c>
      <c r="H2">
        <v>373</v>
      </c>
      <c r="I2">
        <v>467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466</v>
      </c>
      <c r="T2">
        <v>0</v>
      </c>
      <c r="U2">
        <v>0</v>
      </c>
      <c r="V2">
        <v>466</v>
      </c>
      <c r="W2">
        <v>10</v>
      </c>
      <c r="X2">
        <v>1</v>
      </c>
      <c r="Y2">
        <v>8</v>
      </c>
      <c r="Z2">
        <v>0</v>
      </c>
      <c r="AA2">
        <v>456</v>
      </c>
      <c r="AB2">
        <v>22</v>
      </c>
      <c r="AC2">
        <v>8</v>
      </c>
      <c r="AD2">
        <v>18</v>
      </c>
      <c r="AE2">
        <v>9</v>
      </c>
      <c r="AF2">
        <v>169</v>
      </c>
      <c r="AG2">
        <v>81</v>
      </c>
      <c r="AH2">
        <v>107</v>
      </c>
      <c r="AI2">
        <v>42</v>
      </c>
      <c r="AJ2">
        <v>456</v>
      </c>
    </row>
    <row r="3" spans="1:36">
      <c r="A3" t="s">
        <v>332</v>
      </c>
      <c r="B3" t="s">
        <v>327</v>
      </c>
      <c r="C3" t="str">
        <f>"160901"</f>
        <v>160901</v>
      </c>
      <c r="D3" t="s">
        <v>168</v>
      </c>
      <c r="E3">
        <v>2</v>
      </c>
      <c r="F3">
        <v>1256</v>
      </c>
      <c r="G3">
        <v>941</v>
      </c>
      <c r="H3">
        <v>424</v>
      </c>
      <c r="I3">
        <v>517</v>
      </c>
      <c r="J3">
        <v>0</v>
      </c>
      <c r="K3">
        <v>6</v>
      </c>
      <c r="L3">
        <v>3</v>
      </c>
      <c r="M3">
        <v>3</v>
      </c>
      <c r="N3">
        <v>0</v>
      </c>
      <c r="O3">
        <v>0</v>
      </c>
      <c r="P3">
        <v>0</v>
      </c>
      <c r="Q3">
        <v>0</v>
      </c>
      <c r="R3">
        <v>3</v>
      </c>
      <c r="S3">
        <v>520</v>
      </c>
      <c r="T3">
        <v>3</v>
      </c>
      <c r="U3">
        <v>0</v>
      </c>
      <c r="V3">
        <v>520</v>
      </c>
      <c r="W3">
        <v>16</v>
      </c>
      <c r="X3">
        <v>1</v>
      </c>
      <c r="Y3">
        <v>9</v>
      </c>
      <c r="Z3">
        <v>0</v>
      </c>
      <c r="AA3">
        <v>504</v>
      </c>
      <c r="AB3">
        <v>21</v>
      </c>
      <c r="AC3">
        <v>12</v>
      </c>
      <c r="AD3">
        <v>19</v>
      </c>
      <c r="AE3">
        <v>14</v>
      </c>
      <c r="AF3">
        <v>181</v>
      </c>
      <c r="AG3">
        <v>77</v>
      </c>
      <c r="AH3">
        <v>120</v>
      </c>
      <c r="AI3">
        <v>60</v>
      </c>
      <c r="AJ3">
        <v>504</v>
      </c>
    </row>
    <row r="4" spans="1:36">
      <c r="A4" t="s">
        <v>331</v>
      </c>
      <c r="B4" t="s">
        <v>327</v>
      </c>
      <c r="C4" t="str">
        <f>"160901"</f>
        <v>160901</v>
      </c>
      <c r="D4" t="s">
        <v>168</v>
      </c>
      <c r="E4">
        <v>3</v>
      </c>
      <c r="F4">
        <v>893</v>
      </c>
      <c r="G4">
        <v>680</v>
      </c>
      <c r="H4">
        <v>381</v>
      </c>
      <c r="I4">
        <v>299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299</v>
      </c>
      <c r="T4">
        <v>0</v>
      </c>
      <c r="U4">
        <v>0</v>
      </c>
      <c r="V4">
        <v>299</v>
      </c>
      <c r="W4">
        <v>6</v>
      </c>
      <c r="X4">
        <v>1</v>
      </c>
      <c r="Y4">
        <v>5</v>
      </c>
      <c r="Z4">
        <v>0</v>
      </c>
      <c r="AA4">
        <v>293</v>
      </c>
      <c r="AB4">
        <v>12</v>
      </c>
      <c r="AC4">
        <v>5</v>
      </c>
      <c r="AD4">
        <v>5</v>
      </c>
      <c r="AE4">
        <v>5</v>
      </c>
      <c r="AF4">
        <v>119</v>
      </c>
      <c r="AG4">
        <v>54</v>
      </c>
      <c r="AH4">
        <v>68</v>
      </c>
      <c r="AI4">
        <v>25</v>
      </c>
      <c r="AJ4">
        <v>293</v>
      </c>
    </row>
    <row r="5" spans="1:36">
      <c r="A5" t="s">
        <v>330</v>
      </c>
      <c r="B5" t="s">
        <v>327</v>
      </c>
      <c r="C5" t="str">
        <f>"160901"</f>
        <v>160901</v>
      </c>
      <c r="D5" t="s">
        <v>329</v>
      </c>
      <c r="E5">
        <v>4</v>
      </c>
      <c r="F5">
        <v>1029</v>
      </c>
      <c r="G5">
        <v>780</v>
      </c>
      <c r="H5">
        <v>481</v>
      </c>
      <c r="I5">
        <v>299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299</v>
      </c>
      <c r="T5">
        <v>0</v>
      </c>
      <c r="U5">
        <v>0</v>
      </c>
      <c r="V5">
        <v>299</v>
      </c>
      <c r="W5">
        <v>14</v>
      </c>
      <c r="X5">
        <v>1</v>
      </c>
      <c r="Y5">
        <v>10</v>
      </c>
      <c r="Z5">
        <v>0</v>
      </c>
      <c r="AA5">
        <v>285</v>
      </c>
      <c r="AB5">
        <v>17</v>
      </c>
      <c r="AC5">
        <v>2</v>
      </c>
      <c r="AD5">
        <v>5</v>
      </c>
      <c r="AE5">
        <v>6</v>
      </c>
      <c r="AF5">
        <v>120</v>
      </c>
      <c r="AG5">
        <v>65</v>
      </c>
      <c r="AH5">
        <v>59</v>
      </c>
      <c r="AI5">
        <v>11</v>
      </c>
      <c r="AJ5">
        <v>285</v>
      </c>
    </row>
    <row r="6" spans="1:36">
      <c r="A6" t="s">
        <v>328</v>
      </c>
      <c r="B6" t="s">
        <v>327</v>
      </c>
      <c r="C6" t="str">
        <f>"160901"</f>
        <v>160901</v>
      </c>
      <c r="D6" t="s">
        <v>182</v>
      </c>
      <c r="E6">
        <v>5</v>
      </c>
      <c r="F6">
        <v>1255</v>
      </c>
      <c r="G6">
        <v>950</v>
      </c>
      <c r="H6">
        <v>325</v>
      </c>
      <c r="I6">
        <v>625</v>
      </c>
      <c r="J6">
        <v>1</v>
      </c>
      <c r="K6">
        <v>1</v>
      </c>
      <c r="L6">
        <v>1</v>
      </c>
      <c r="M6">
        <v>1</v>
      </c>
      <c r="N6">
        <v>0</v>
      </c>
      <c r="O6">
        <v>0</v>
      </c>
      <c r="P6">
        <v>0</v>
      </c>
      <c r="Q6">
        <v>0</v>
      </c>
      <c r="R6">
        <v>1</v>
      </c>
      <c r="S6">
        <v>626</v>
      </c>
      <c r="T6">
        <v>1</v>
      </c>
      <c r="U6">
        <v>0</v>
      </c>
      <c r="V6">
        <v>626</v>
      </c>
      <c r="W6">
        <v>13</v>
      </c>
      <c r="X6">
        <v>4</v>
      </c>
      <c r="Y6">
        <v>9</v>
      </c>
      <c r="Z6">
        <v>0</v>
      </c>
      <c r="AA6">
        <v>613</v>
      </c>
      <c r="AB6">
        <v>33</v>
      </c>
      <c r="AC6">
        <v>20</v>
      </c>
      <c r="AD6">
        <v>31</v>
      </c>
      <c r="AE6">
        <v>12</v>
      </c>
      <c r="AF6">
        <v>118</v>
      </c>
      <c r="AG6">
        <v>135</v>
      </c>
      <c r="AH6">
        <v>174</v>
      </c>
      <c r="AI6">
        <v>90</v>
      </c>
      <c r="AJ6">
        <v>613</v>
      </c>
    </row>
    <row r="7" spans="1:36">
      <c r="A7" t="s">
        <v>326</v>
      </c>
      <c r="B7" t="s">
        <v>313</v>
      </c>
      <c r="C7" t="str">
        <f t="shared" ref="C7:C16" si="0">"160902"</f>
        <v>160902</v>
      </c>
      <c r="D7" t="s">
        <v>132</v>
      </c>
      <c r="E7">
        <v>1</v>
      </c>
      <c r="F7">
        <v>1063</v>
      </c>
      <c r="G7">
        <v>811</v>
      </c>
      <c r="H7">
        <v>261</v>
      </c>
      <c r="I7">
        <v>550</v>
      </c>
      <c r="J7">
        <v>0</v>
      </c>
      <c r="K7">
        <v>4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550</v>
      </c>
      <c r="T7">
        <v>1</v>
      </c>
      <c r="U7">
        <v>0</v>
      </c>
      <c r="V7">
        <v>550</v>
      </c>
      <c r="W7">
        <v>26</v>
      </c>
      <c r="X7">
        <v>3</v>
      </c>
      <c r="Y7">
        <v>16</v>
      </c>
      <c r="Z7">
        <v>0</v>
      </c>
      <c r="AA7">
        <v>524</v>
      </c>
      <c r="AB7">
        <v>89</v>
      </c>
      <c r="AC7">
        <v>6</v>
      </c>
      <c r="AD7">
        <v>22</v>
      </c>
      <c r="AE7">
        <v>25</v>
      </c>
      <c r="AF7">
        <v>37</v>
      </c>
      <c r="AG7">
        <v>140</v>
      </c>
      <c r="AH7">
        <v>149</v>
      </c>
      <c r="AI7">
        <v>56</v>
      </c>
      <c r="AJ7">
        <v>524</v>
      </c>
    </row>
    <row r="8" spans="1:36">
      <c r="A8" t="s">
        <v>325</v>
      </c>
      <c r="B8" t="s">
        <v>313</v>
      </c>
      <c r="C8" t="str">
        <f t="shared" si="0"/>
        <v>160902</v>
      </c>
      <c r="D8" t="s">
        <v>244</v>
      </c>
      <c r="E8">
        <v>2</v>
      </c>
      <c r="F8">
        <v>1303</v>
      </c>
      <c r="G8">
        <v>980</v>
      </c>
      <c r="H8">
        <v>470</v>
      </c>
      <c r="I8">
        <v>510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510</v>
      </c>
      <c r="T8">
        <v>0</v>
      </c>
      <c r="U8">
        <v>0</v>
      </c>
      <c r="V8">
        <v>510</v>
      </c>
      <c r="W8">
        <v>13</v>
      </c>
      <c r="X8">
        <v>4</v>
      </c>
      <c r="Y8">
        <v>7</v>
      </c>
      <c r="Z8">
        <v>0</v>
      </c>
      <c r="AA8">
        <v>497</v>
      </c>
      <c r="AB8">
        <v>25</v>
      </c>
      <c r="AC8">
        <v>7</v>
      </c>
      <c r="AD8">
        <v>12</v>
      </c>
      <c r="AE8">
        <v>11</v>
      </c>
      <c r="AF8">
        <v>186</v>
      </c>
      <c r="AG8">
        <v>108</v>
      </c>
      <c r="AH8">
        <v>103</v>
      </c>
      <c r="AI8">
        <v>45</v>
      </c>
      <c r="AJ8">
        <v>497</v>
      </c>
    </row>
    <row r="9" spans="1:36">
      <c r="A9" t="s">
        <v>324</v>
      </c>
      <c r="B9" t="s">
        <v>313</v>
      </c>
      <c r="C9" t="str">
        <f t="shared" si="0"/>
        <v>160902</v>
      </c>
      <c r="D9" t="s">
        <v>168</v>
      </c>
      <c r="E9">
        <v>3</v>
      </c>
      <c r="F9">
        <v>956</v>
      </c>
      <c r="G9">
        <v>721</v>
      </c>
      <c r="H9">
        <v>396</v>
      </c>
      <c r="I9">
        <v>325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325</v>
      </c>
      <c r="T9">
        <v>0</v>
      </c>
      <c r="U9">
        <v>0</v>
      </c>
      <c r="V9">
        <v>325</v>
      </c>
      <c r="W9">
        <v>10</v>
      </c>
      <c r="X9">
        <v>0</v>
      </c>
      <c r="Y9">
        <v>9</v>
      </c>
      <c r="Z9">
        <v>0</v>
      </c>
      <c r="AA9">
        <v>315</v>
      </c>
      <c r="AB9">
        <v>7</v>
      </c>
      <c r="AC9">
        <v>5</v>
      </c>
      <c r="AD9">
        <v>11</v>
      </c>
      <c r="AE9">
        <v>16</v>
      </c>
      <c r="AF9">
        <v>79</v>
      </c>
      <c r="AG9">
        <v>82</v>
      </c>
      <c r="AH9">
        <v>75</v>
      </c>
      <c r="AI9">
        <v>40</v>
      </c>
      <c r="AJ9">
        <v>315</v>
      </c>
    </row>
    <row r="10" spans="1:36">
      <c r="A10" t="s">
        <v>323</v>
      </c>
      <c r="B10" t="s">
        <v>313</v>
      </c>
      <c r="C10" t="str">
        <f t="shared" si="0"/>
        <v>160902</v>
      </c>
      <c r="D10" t="s">
        <v>168</v>
      </c>
      <c r="E10">
        <v>4</v>
      </c>
      <c r="F10">
        <v>713</v>
      </c>
      <c r="G10">
        <v>551</v>
      </c>
      <c r="H10">
        <v>219</v>
      </c>
      <c r="I10">
        <v>332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332</v>
      </c>
      <c r="T10">
        <v>0</v>
      </c>
      <c r="U10">
        <v>0</v>
      </c>
      <c r="V10">
        <v>332</v>
      </c>
      <c r="W10">
        <v>9</v>
      </c>
      <c r="X10">
        <v>2</v>
      </c>
      <c r="Y10">
        <v>7</v>
      </c>
      <c r="Z10">
        <v>0</v>
      </c>
      <c r="AA10">
        <v>323</v>
      </c>
      <c r="AB10">
        <v>8</v>
      </c>
      <c r="AC10">
        <v>3</v>
      </c>
      <c r="AD10">
        <v>5</v>
      </c>
      <c r="AE10">
        <v>4</v>
      </c>
      <c r="AF10">
        <v>116</v>
      </c>
      <c r="AG10">
        <v>71</v>
      </c>
      <c r="AH10">
        <v>87</v>
      </c>
      <c r="AI10">
        <v>29</v>
      </c>
      <c r="AJ10">
        <v>323</v>
      </c>
    </row>
    <row r="11" spans="1:36">
      <c r="A11" t="s">
        <v>322</v>
      </c>
      <c r="B11" t="s">
        <v>313</v>
      </c>
      <c r="C11" t="str">
        <f t="shared" si="0"/>
        <v>160902</v>
      </c>
      <c r="D11" t="s">
        <v>236</v>
      </c>
      <c r="E11">
        <v>5</v>
      </c>
      <c r="F11">
        <v>940</v>
      </c>
      <c r="G11">
        <v>720</v>
      </c>
      <c r="H11">
        <v>293</v>
      </c>
      <c r="I11">
        <v>427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427</v>
      </c>
      <c r="T11">
        <v>0</v>
      </c>
      <c r="U11">
        <v>0</v>
      </c>
      <c r="V11">
        <v>427</v>
      </c>
      <c r="W11">
        <v>18</v>
      </c>
      <c r="X11">
        <v>1</v>
      </c>
      <c r="Y11">
        <v>17</v>
      </c>
      <c r="Z11">
        <v>0</v>
      </c>
      <c r="AA11">
        <v>409</v>
      </c>
      <c r="AB11">
        <v>47</v>
      </c>
      <c r="AC11">
        <v>14</v>
      </c>
      <c r="AD11">
        <v>10</v>
      </c>
      <c r="AE11">
        <v>26</v>
      </c>
      <c r="AF11">
        <v>19</v>
      </c>
      <c r="AG11">
        <v>180</v>
      </c>
      <c r="AH11">
        <v>78</v>
      </c>
      <c r="AI11">
        <v>35</v>
      </c>
      <c r="AJ11">
        <v>409</v>
      </c>
    </row>
    <row r="12" spans="1:36">
      <c r="A12" t="s">
        <v>321</v>
      </c>
      <c r="B12" t="s">
        <v>313</v>
      </c>
      <c r="C12" t="str">
        <f t="shared" si="0"/>
        <v>160902</v>
      </c>
      <c r="D12" t="s">
        <v>320</v>
      </c>
      <c r="E12">
        <v>6</v>
      </c>
      <c r="F12">
        <v>354</v>
      </c>
      <c r="G12">
        <v>270</v>
      </c>
      <c r="H12">
        <v>104</v>
      </c>
      <c r="I12">
        <v>166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166</v>
      </c>
      <c r="T12">
        <v>0</v>
      </c>
      <c r="U12">
        <v>0</v>
      </c>
      <c r="V12">
        <v>166</v>
      </c>
      <c r="W12">
        <v>4</v>
      </c>
      <c r="X12">
        <v>0</v>
      </c>
      <c r="Y12">
        <v>2</v>
      </c>
      <c r="Z12">
        <v>0</v>
      </c>
      <c r="AA12">
        <v>162</v>
      </c>
      <c r="AB12">
        <v>24</v>
      </c>
      <c r="AC12">
        <v>2</v>
      </c>
      <c r="AD12">
        <v>4</v>
      </c>
      <c r="AE12">
        <v>10</v>
      </c>
      <c r="AF12">
        <v>6</v>
      </c>
      <c r="AG12">
        <v>68</v>
      </c>
      <c r="AH12">
        <v>27</v>
      </c>
      <c r="AI12">
        <v>21</v>
      </c>
      <c r="AJ12">
        <v>162</v>
      </c>
    </row>
    <row r="13" spans="1:36">
      <c r="A13" t="s">
        <v>319</v>
      </c>
      <c r="B13" t="s">
        <v>313</v>
      </c>
      <c r="C13" t="str">
        <f t="shared" si="0"/>
        <v>160902</v>
      </c>
      <c r="D13" t="s">
        <v>318</v>
      </c>
      <c r="E13">
        <v>7</v>
      </c>
      <c r="F13">
        <v>914</v>
      </c>
      <c r="G13">
        <v>690</v>
      </c>
      <c r="H13">
        <v>321</v>
      </c>
      <c r="I13">
        <v>369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368</v>
      </c>
      <c r="T13">
        <v>0</v>
      </c>
      <c r="U13">
        <v>0</v>
      </c>
      <c r="V13">
        <v>368</v>
      </c>
      <c r="W13">
        <v>9</v>
      </c>
      <c r="X13">
        <v>0</v>
      </c>
      <c r="Y13">
        <v>9</v>
      </c>
      <c r="Z13">
        <v>0</v>
      </c>
      <c r="AA13">
        <v>359</v>
      </c>
      <c r="AB13">
        <v>17</v>
      </c>
      <c r="AC13">
        <v>4</v>
      </c>
      <c r="AD13">
        <v>9</v>
      </c>
      <c r="AE13">
        <v>10</v>
      </c>
      <c r="AF13">
        <v>114</v>
      </c>
      <c r="AG13">
        <v>78</v>
      </c>
      <c r="AH13">
        <v>91</v>
      </c>
      <c r="AI13">
        <v>36</v>
      </c>
      <c r="AJ13">
        <v>359</v>
      </c>
    </row>
    <row r="14" spans="1:36">
      <c r="A14" t="s">
        <v>317</v>
      </c>
      <c r="B14" t="s">
        <v>313</v>
      </c>
      <c r="C14" t="str">
        <f t="shared" si="0"/>
        <v>160902</v>
      </c>
      <c r="D14" t="s">
        <v>236</v>
      </c>
      <c r="E14">
        <v>8</v>
      </c>
      <c r="F14">
        <v>540</v>
      </c>
      <c r="G14">
        <v>411</v>
      </c>
      <c r="H14">
        <v>143</v>
      </c>
      <c r="I14">
        <v>268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268</v>
      </c>
      <c r="T14">
        <v>0</v>
      </c>
      <c r="U14">
        <v>0</v>
      </c>
      <c r="V14">
        <v>268</v>
      </c>
      <c r="W14">
        <v>12</v>
      </c>
      <c r="X14">
        <v>2</v>
      </c>
      <c r="Y14">
        <v>4</v>
      </c>
      <c r="Z14">
        <v>0</v>
      </c>
      <c r="AA14">
        <v>256</v>
      </c>
      <c r="AB14">
        <v>19</v>
      </c>
      <c r="AC14">
        <v>7</v>
      </c>
      <c r="AD14">
        <v>12</v>
      </c>
      <c r="AE14">
        <v>11</v>
      </c>
      <c r="AF14">
        <v>25</v>
      </c>
      <c r="AG14">
        <v>62</v>
      </c>
      <c r="AH14">
        <v>79</v>
      </c>
      <c r="AI14">
        <v>41</v>
      </c>
      <c r="AJ14">
        <v>256</v>
      </c>
    </row>
    <row r="15" spans="1:36">
      <c r="A15" t="s">
        <v>316</v>
      </c>
      <c r="B15" t="s">
        <v>313</v>
      </c>
      <c r="C15" t="str">
        <f t="shared" si="0"/>
        <v>160902</v>
      </c>
      <c r="D15" t="s">
        <v>315</v>
      </c>
      <c r="E15">
        <v>9</v>
      </c>
      <c r="F15">
        <v>449</v>
      </c>
      <c r="G15">
        <v>350</v>
      </c>
      <c r="H15">
        <v>171</v>
      </c>
      <c r="I15">
        <v>179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178</v>
      </c>
      <c r="T15">
        <v>0</v>
      </c>
      <c r="U15">
        <v>0</v>
      </c>
      <c r="V15">
        <v>178</v>
      </c>
      <c r="W15">
        <v>4</v>
      </c>
      <c r="X15">
        <v>1</v>
      </c>
      <c r="Y15">
        <v>2</v>
      </c>
      <c r="Z15">
        <v>0</v>
      </c>
      <c r="AA15">
        <v>174</v>
      </c>
      <c r="AB15">
        <v>12</v>
      </c>
      <c r="AC15">
        <v>0</v>
      </c>
      <c r="AD15">
        <v>0</v>
      </c>
      <c r="AE15">
        <v>4</v>
      </c>
      <c r="AF15">
        <v>64</v>
      </c>
      <c r="AG15">
        <v>36</v>
      </c>
      <c r="AH15">
        <v>42</v>
      </c>
      <c r="AI15">
        <v>16</v>
      </c>
      <c r="AJ15">
        <v>174</v>
      </c>
    </row>
    <row r="16" spans="1:36">
      <c r="A16" t="s">
        <v>314</v>
      </c>
      <c r="B16" t="s">
        <v>313</v>
      </c>
      <c r="C16" t="str">
        <f t="shared" si="0"/>
        <v>160902</v>
      </c>
      <c r="D16" t="s">
        <v>236</v>
      </c>
      <c r="E16">
        <v>10</v>
      </c>
      <c r="F16">
        <v>514</v>
      </c>
      <c r="G16">
        <v>390</v>
      </c>
      <c r="H16">
        <v>152</v>
      </c>
      <c r="I16">
        <v>238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238</v>
      </c>
      <c r="T16">
        <v>0</v>
      </c>
      <c r="U16">
        <v>0</v>
      </c>
      <c r="V16">
        <v>238</v>
      </c>
      <c r="W16">
        <v>10</v>
      </c>
      <c r="X16">
        <v>0</v>
      </c>
      <c r="Y16">
        <v>10</v>
      </c>
      <c r="Z16">
        <v>0</v>
      </c>
      <c r="AA16">
        <v>228</v>
      </c>
      <c r="AB16">
        <v>3</v>
      </c>
      <c r="AC16">
        <v>0</v>
      </c>
      <c r="AD16">
        <v>4</v>
      </c>
      <c r="AE16">
        <v>2</v>
      </c>
      <c r="AF16">
        <v>114</v>
      </c>
      <c r="AG16">
        <v>37</v>
      </c>
      <c r="AH16">
        <v>47</v>
      </c>
      <c r="AI16">
        <v>21</v>
      </c>
      <c r="AJ16">
        <v>228</v>
      </c>
    </row>
    <row r="17" spans="1:36">
      <c r="A17" t="s">
        <v>312</v>
      </c>
      <c r="B17" t="s">
        <v>291</v>
      </c>
      <c r="C17" t="str">
        <f t="shared" ref="C17:C31" si="1">"160903"</f>
        <v>160903</v>
      </c>
      <c r="D17" t="s">
        <v>244</v>
      </c>
      <c r="E17">
        <v>1</v>
      </c>
      <c r="F17">
        <v>757</v>
      </c>
      <c r="G17">
        <v>570</v>
      </c>
      <c r="H17">
        <v>231</v>
      </c>
      <c r="I17">
        <v>339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339</v>
      </c>
      <c r="T17">
        <v>0</v>
      </c>
      <c r="U17">
        <v>0</v>
      </c>
      <c r="V17">
        <v>339</v>
      </c>
      <c r="W17">
        <v>9</v>
      </c>
      <c r="X17">
        <v>5</v>
      </c>
      <c r="Y17">
        <v>4</v>
      </c>
      <c r="Z17">
        <v>0</v>
      </c>
      <c r="AA17">
        <v>330</v>
      </c>
      <c r="AB17">
        <v>12</v>
      </c>
      <c r="AC17">
        <v>4</v>
      </c>
      <c r="AD17">
        <v>9</v>
      </c>
      <c r="AE17">
        <v>3</v>
      </c>
      <c r="AF17">
        <v>75</v>
      </c>
      <c r="AG17">
        <v>106</v>
      </c>
      <c r="AH17">
        <v>91</v>
      </c>
      <c r="AI17">
        <v>30</v>
      </c>
      <c r="AJ17">
        <v>330</v>
      </c>
    </row>
    <row r="18" spans="1:36">
      <c r="A18" t="s">
        <v>311</v>
      </c>
      <c r="B18" t="s">
        <v>291</v>
      </c>
      <c r="C18" t="str">
        <f t="shared" si="1"/>
        <v>160903</v>
      </c>
      <c r="D18" t="s">
        <v>304</v>
      </c>
      <c r="E18">
        <v>2</v>
      </c>
      <c r="F18">
        <v>822</v>
      </c>
      <c r="G18">
        <v>630</v>
      </c>
      <c r="H18">
        <v>344</v>
      </c>
      <c r="I18">
        <v>286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286</v>
      </c>
      <c r="T18">
        <v>0</v>
      </c>
      <c r="U18">
        <v>0</v>
      </c>
      <c r="V18">
        <v>286</v>
      </c>
      <c r="W18">
        <v>6</v>
      </c>
      <c r="X18">
        <v>0</v>
      </c>
      <c r="Y18">
        <v>6</v>
      </c>
      <c r="Z18">
        <v>0</v>
      </c>
      <c r="AA18">
        <v>280</v>
      </c>
      <c r="AB18">
        <v>16</v>
      </c>
      <c r="AC18">
        <v>4</v>
      </c>
      <c r="AD18">
        <v>7</v>
      </c>
      <c r="AE18">
        <v>4</v>
      </c>
      <c r="AF18">
        <v>128</v>
      </c>
      <c r="AG18">
        <v>30</v>
      </c>
      <c r="AH18">
        <v>65</v>
      </c>
      <c r="AI18">
        <v>26</v>
      </c>
      <c r="AJ18">
        <v>280</v>
      </c>
    </row>
    <row r="19" spans="1:36">
      <c r="A19" t="s">
        <v>310</v>
      </c>
      <c r="B19" t="s">
        <v>291</v>
      </c>
      <c r="C19" t="str">
        <f t="shared" si="1"/>
        <v>160903</v>
      </c>
      <c r="D19" t="s">
        <v>309</v>
      </c>
      <c r="E19">
        <v>3</v>
      </c>
      <c r="F19">
        <v>793</v>
      </c>
      <c r="G19">
        <v>600</v>
      </c>
      <c r="H19">
        <v>284</v>
      </c>
      <c r="I19">
        <v>316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316</v>
      </c>
      <c r="T19">
        <v>0</v>
      </c>
      <c r="U19">
        <v>0</v>
      </c>
      <c r="V19">
        <v>316</v>
      </c>
      <c r="W19">
        <v>16</v>
      </c>
      <c r="X19">
        <v>1</v>
      </c>
      <c r="Y19">
        <v>11</v>
      </c>
      <c r="Z19">
        <v>0</v>
      </c>
      <c r="AA19">
        <v>300</v>
      </c>
      <c r="AB19">
        <v>15</v>
      </c>
      <c r="AC19">
        <v>1</v>
      </c>
      <c r="AD19">
        <v>11</v>
      </c>
      <c r="AE19">
        <v>6</v>
      </c>
      <c r="AF19">
        <v>105</v>
      </c>
      <c r="AG19">
        <v>71</v>
      </c>
      <c r="AH19">
        <v>56</v>
      </c>
      <c r="AI19">
        <v>35</v>
      </c>
      <c r="AJ19">
        <v>300</v>
      </c>
    </row>
    <row r="20" spans="1:36">
      <c r="A20" t="s">
        <v>308</v>
      </c>
      <c r="B20" t="s">
        <v>291</v>
      </c>
      <c r="C20" t="str">
        <f t="shared" si="1"/>
        <v>160903</v>
      </c>
      <c r="D20" t="s">
        <v>166</v>
      </c>
      <c r="E20">
        <v>4</v>
      </c>
      <c r="F20">
        <v>1346</v>
      </c>
      <c r="G20">
        <v>1030</v>
      </c>
      <c r="H20">
        <v>503</v>
      </c>
      <c r="I20">
        <v>527</v>
      </c>
      <c r="J20">
        <v>0</v>
      </c>
      <c r="K20">
        <v>2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1</v>
      </c>
      <c r="S20">
        <v>528</v>
      </c>
      <c r="T20">
        <v>1</v>
      </c>
      <c r="U20">
        <v>0</v>
      </c>
      <c r="V20">
        <v>528</v>
      </c>
      <c r="W20">
        <v>16</v>
      </c>
      <c r="X20">
        <v>6</v>
      </c>
      <c r="Y20">
        <v>10</v>
      </c>
      <c r="Z20">
        <v>0</v>
      </c>
      <c r="AA20">
        <v>512</v>
      </c>
      <c r="AB20">
        <v>15</v>
      </c>
      <c r="AC20">
        <v>3</v>
      </c>
      <c r="AD20">
        <v>8</v>
      </c>
      <c r="AE20">
        <v>10</v>
      </c>
      <c r="AF20">
        <v>208</v>
      </c>
      <c r="AG20">
        <v>91</v>
      </c>
      <c r="AH20">
        <v>109</v>
      </c>
      <c r="AI20">
        <v>68</v>
      </c>
      <c r="AJ20">
        <v>512</v>
      </c>
    </row>
    <row r="21" spans="1:36">
      <c r="A21" t="s">
        <v>307</v>
      </c>
      <c r="B21" t="s">
        <v>291</v>
      </c>
      <c r="C21" t="str">
        <f t="shared" si="1"/>
        <v>160903</v>
      </c>
      <c r="D21" t="s">
        <v>188</v>
      </c>
      <c r="E21">
        <v>5</v>
      </c>
      <c r="F21">
        <v>996</v>
      </c>
      <c r="G21">
        <v>760</v>
      </c>
      <c r="H21">
        <v>369</v>
      </c>
      <c r="I21">
        <v>391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391</v>
      </c>
      <c r="T21">
        <v>0</v>
      </c>
      <c r="U21">
        <v>0</v>
      </c>
      <c r="V21">
        <v>391</v>
      </c>
      <c r="W21">
        <v>20</v>
      </c>
      <c r="X21">
        <v>1</v>
      </c>
      <c r="Y21">
        <v>18</v>
      </c>
      <c r="Z21">
        <v>0</v>
      </c>
      <c r="AA21">
        <v>371</v>
      </c>
      <c r="AB21">
        <v>20</v>
      </c>
      <c r="AC21">
        <v>2</v>
      </c>
      <c r="AD21">
        <v>12</v>
      </c>
      <c r="AE21">
        <v>15</v>
      </c>
      <c r="AF21">
        <v>91</v>
      </c>
      <c r="AG21">
        <v>90</v>
      </c>
      <c r="AH21">
        <v>95</v>
      </c>
      <c r="AI21">
        <v>46</v>
      </c>
      <c r="AJ21">
        <v>371</v>
      </c>
    </row>
    <row r="22" spans="1:36">
      <c r="A22" t="s">
        <v>306</v>
      </c>
      <c r="B22" t="s">
        <v>291</v>
      </c>
      <c r="C22" t="str">
        <f t="shared" si="1"/>
        <v>160903</v>
      </c>
      <c r="D22" t="s">
        <v>299</v>
      </c>
      <c r="E22">
        <v>6</v>
      </c>
      <c r="F22">
        <v>482</v>
      </c>
      <c r="G22">
        <v>368</v>
      </c>
      <c r="H22">
        <v>180</v>
      </c>
      <c r="I22">
        <v>188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188</v>
      </c>
      <c r="T22">
        <v>0</v>
      </c>
      <c r="U22">
        <v>0</v>
      </c>
      <c r="V22">
        <v>188</v>
      </c>
      <c r="W22">
        <v>9</v>
      </c>
      <c r="X22">
        <v>0</v>
      </c>
      <c r="Y22">
        <v>9</v>
      </c>
      <c r="Z22">
        <v>0</v>
      </c>
      <c r="AA22">
        <v>179</v>
      </c>
      <c r="AB22">
        <v>18</v>
      </c>
      <c r="AC22">
        <v>2</v>
      </c>
      <c r="AD22">
        <v>6</v>
      </c>
      <c r="AE22">
        <v>4</v>
      </c>
      <c r="AF22">
        <v>73</v>
      </c>
      <c r="AG22">
        <v>30</v>
      </c>
      <c r="AH22">
        <v>30</v>
      </c>
      <c r="AI22">
        <v>16</v>
      </c>
      <c r="AJ22">
        <v>179</v>
      </c>
    </row>
    <row r="23" spans="1:36">
      <c r="A23" t="s">
        <v>305</v>
      </c>
      <c r="B23" t="s">
        <v>291</v>
      </c>
      <c r="C23" t="str">
        <f t="shared" si="1"/>
        <v>160903</v>
      </c>
      <c r="D23" t="s">
        <v>304</v>
      </c>
      <c r="E23">
        <v>7</v>
      </c>
      <c r="F23">
        <v>1556</v>
      </c>
      <c r="G23">
        <v>1170</v>
      </c>
      <c r="H23">
        <v>682</v>
      </c>
      <c r="I23">
        <v>488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488</v>
      </c>
      <c r="T23">
        <v>0</v>
      </c>
      <c r="U23">
        <v>0</v>
      </c>
      <c r="V23">
        <v>488</v>
      </c>
      <c r="W23">
        <v>19</v>
      </c>
      <c r="X23">
        <v>1</v>
      </c>
      <c r="Y23">
        <v>18</v>
      </c>
      <c r="Z23">
        <v>0</v>
      </c>
      <c r="AA23">
        <v>469</v>
      </c>
      <c r="AB23">
        <v>37</v>
      </c>
      <c r="AC23">
        <v>7</v>
      </c>
      <c r="AD23">
        <v>13</v>
      </c>
      <c r="AE23">
        <v>11</v>
      </c>
      <c r="AF23">
        <v>186</v>
      </c>
      <c r="AG23">
        <v>69</v>
      </c>
      <c r="AH23">
        <v>97</v>
      </c>
      <c r="AI23">
        <v>49</v>
      </c>
      <c r="AJ23">
        <v>469</v>
      </c>
    </row>
    <row r="24" spans="1:36">
      <c r="A24" t="s">
        <v>303</v>
      </c>
      <c r="B24" t="s">
        <v>291</v>
      </c>
      <c r="C24" t="str">
        <f t="shared" si="1"/>
        <v>160903</v>
      </c>
      <c r="D24" t="s">
        <v>244</v>
      </c>
      <c r="E24">
        <v>8</v>
      </c>
      <c r="F24">
        <v>1506</v>
      </c>
      <c r="G24">
        <v>1140</v>
      </c>
      <c r="H24">
        <v>529</v>
      </c>
      <c r="I24">
        <v>611</v>
      </c>
      <c r="J24">
        <v>2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610</v>
      </c>
      <c r="T24">
        <v>0</v>
      </c>
      <c r="U24">
        <v>0</v>
      </c>
      <c r="V24">
        <v>610</v>
      </c>
      <c r="W24">
        <v>17</v>
      </c>
      <c r="X24">
        <v>1</v>
      </c>
      <c r="Y24">
        <v>16</v>
      </c>
      <c r="Z24">
        <v>0</v>
      </c>
      <c r="AA24">
        <v>593</v>
      </c>
      <c r="AB24">
        <v>29</v>
      </c>
      <c r="AC24">
        <v>4</v>
      </c>
      <c r="AD24">
        <v>22</v>
      </c>
      <c r="AE24">
        <v>12</v>
      </c>
      <c r="AF24">
        <v>174</v>
      </c>
      <c r="AG24">
        <v>128</v>
      </c>
      <c r="AH24">
        <v>150</v>
      </c>
      <c r="AI24">
        <v>74</v>
      </c>
      <c r="AJ24">
        <v>593</v>
      </c>
    </row>
    <row r="25" spans="1:36">
      <c r="A25" t="s">
        <v>302</v>
      </c>
      <c r="B25" t="s">
        <v>291</v>
      </c>
      <c r="C25" t="str">
        <f t="shared" si="1"/>
        <v>160903</v>
      </c>
      <c r="D25" t="s">
        <v>301</v>
      </c>
      <c r="E25">
        <v>9</v>
      </c>
      <c r="F25">
        <v>869</v>
      </c>
      <c r="G25">
        <v>660</v>
      </c>
      <c r="H25">
        <v>228</v>
      </c>
      <c r="I25">
        <v>432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432</v>
      </c>
      <c r="T25">
        <v>0</v>
      </c>
      <c r="U25">
        <v>0</v>
      </c>
      <c r="V25">
        <v>432</v>
      </c>
      <c r="W25">
        <v>8</v>
      </c>
      <c r="X25">
        <v>2</v>
      </c>
      <c r="Y25">
        <v>6</v>
      </c>
      <c r="Z25">
        <v>0</v>
      </c>
      <c r="AA25">
        <v>424</v>
      </c>
      <c r="AB25">
        <v>31</v>
      </c>
      <c r="AC25">
        <v>12</v>
      </c>
      <c r="AD25">
        <v>11</v>
      </c>
      <c r="AE25">
        <v>13</v>
      </c>
      <c r="AF25">
        <v>86</v>
      </c>
      <c r="AG25">
        <v>81</v>
      </c>
      <c r="AH25">
        <v>132</v>
      </c>
      <c r="AI25">
        <v>58</v>
      </c>
      <c r="AJ25">
        <v>424</v>
      </c>
    </row>
    <row r="26" spans="1:36">
      <c r="A26" t="s">
        <v>300</v>
      </c>
      <c r="B26" t="s">
        <v>291</v>
      </c>
      <c r="C26" t="str">
        <f t="shared" si="1"/>
        <v>160903</v>
      </c>
      <c r="D26" t="s">
        <v>299</v>
      </c>
      <c r="E26">
        <v>10</v>
      </c>
      <c r="F26">
        <v>455</v>
      </c>
      <c r="G26">
        <v>350</v>
      </c>
      <c r="H26">
        <v>163</v>
      </c>
      <c r="I26">
        <v>187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187</v>
      </c>
      <c r="T26">
        <v>0</v>
      </c>
      <c r="U26">
        <v>0</v>
      </c>
      <c r="V26">
        <v>187</v>
      </c>
      <c r="W26">
        <v>5</v>
      </c>
      <c r="X26">
        <v>1</v>
      </c>
      <c r="Y26">
        <v>4</v>
      </c>
      <c r="Z26">
        <v>0</v>
      </c>
      <c r="AA26">
        <v>182</v>
      </c>
      <c r="AB26">
        <v>13</v>
      </c>
      <c r="AC26">
        <v>3</v>
      </c>
      <c r="AD26">
        <v>7</v>
      </c>
      <c r="AE26">
        <v>6</v>
      </c>
      <c r="AF26">
        <v>64</v>
      </c>
      <c r="AG26">
        <v>24</v>
      </c>
      <c r="AH26">
        <v>47</v>
      </c>
      <c r="AI26">
        <v>18</v>
      </c>
      <c r="AJ26">
        <v>182</v>
      </c>
    </row>
    <row r="27" spans="1:36">
      <c r="A27" t="s">
        <v>298</v>
      </c>
      <c r="B27" t="s">
        <v>291</v>
      </c>
      <c r="C27" t="str">
        <f t="shared" si="1"/>
        <v>160903</v>
      </c>
      <c r="D27" t="s">
        <v>297</v>
      </c>
      <c r="E27">
        <v>11</v>
      </c>
      <c r="F27">
        <v>384</v>
      </c>
      <c r="G27">
        <v>290</v>
      </c>
      <c r="H27">
        <v>82</v>
      </c>
      <c r="I27">
        <v>208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208</v>
      </c>
      <c r="T27">
        <v>0</v>
      </c>
      <c r="U27">
        <v>0</v>
      </c>
      <c r="V27">
        <v>208</v>
      </c>
      <c r="W27">
        <v>2</v>
      </c>
      <c r="X27">
        <v>1</v>
      </c>
      <c r="Y27">
        <v>1</v>
      </c>
      <c r="Z27">
        <v>0</v>
      </c>
      <c r="AA27">
        <v>206</v>
      </c>
      <c r="AB27">
        <v>18</v>
      </c>
      <c r="AC27">
        <v>3</v>
      </c>
      <c r="AD27">
        <v>6</v>
      </c>
      <c r="AE27">
        <v>5</v>
      </c>
      <c r="AF27">
        <v>30</v>
      </c>
      <c r="AG27">
        <v>54</v>
      </c>
      <c r="AH27">
        <v>63</v>
      </c>
      <c r="AI27">
        <v>27</v>
      </c>
      <c r="AJ27">
        <v>206</v>
      </c>
    </row>
    <row r="28" spans="1:36">
      <c r="A28" t="s">
        <v>296</v>
      </c>
      <c r="B28" t="s">
        <v>291</v>
      </c>
      <c r="C28" t="str">
        <f t="shared" si="1"/>
        <v>160903</v>
      </c>
      <c r="D28" t="s">
        <v>139</v>
      </c>
      <c r="E28">
        <v>12</v>
      </c>
      <c r="F28">
        <v>711</v>
      </c>
      <c r="G28">
        <v>550</v>
      </c>
      <c r="H28">
        <v>110</v>
      </c>
      <c r="I28">
        <v>440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440</v>
      </c>
      <c r="T28">
        <v>0</v>
      </c>
      <c r="U28">
        <v>0</v>
      </c>
      <c r="V28">
        <v>440</v>
      </c>
      <c r="W28">
        <v>16</v>
      </c>
      <c r="X28">
        <v>3</v>
      </c>
      <c r="Y28">
        <v>11</v>
      </c>
      <c r="Z28">
        <v>0</v>
      </c>
      <c r="AA28">
        <v>424</v>
      </c>
      <c r="AB28">
        <v>15</v>
      </c>
      <c r="AC28">
        <v>4</v>
      </c>
      <c r="AD28">
        <v>14</v>
      </c>
      <c r="AE28">
        <v>16</v>
      </c>
      <c r="AF28">
        <v>24</v>
      </c>
      <c r="AG28">
        <v>160</v>
      </c>
      <c r="AH28">
        <v>129</v>
      </c>
      <c r="AI28">
        <v>62</v>
      </c>
      <c r="AJ28">
        <v>424</v>
      </c>
    </row>
    <row r="29" spans="1:36">
      <c r="A29" t="s">
        <v>295</v>
      </c>
      <c r="B29" t="s">
        <v>291</v>
      </c>
      <c r="C29" t="str">
        <f t="shared" si="1"/>
        <v>160903</v>
      </c>
      <c r="D29" t="s">
        <v>294</v>
      </c>
      <c r="E29">
        <v>13</v>
      </c>
      <c r="F29">
        <v>1024</v>
      </c>
      <c r="G29">
        <v>780</v>
      </c>
      <c r="H29">
        <v>309</v>
      </c>
      <c r="I29">
        <v>471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471</v>
      </c>
      <c r="T29">
        <v>0</v>
      </c>
      <c r="U29">
        <v>0</v>
      </c>
      <c r="V29">
        <v>471</v>
      </c>
      <c r="W29">
        <v>9</v>
      </c>
      <c r="X29">
        <v>1</v>
      </c>
      <c r="Y29">
        <v>8</v>
      </c>
      <c r="Z29">
        <v>0</v>
      </c>
      <c r="AA29">
        <v>462</v>
      </c>
      <c r="AB29">
        <v>18</v>
      </c>
      <c r="AC29">
        <v>10</v>
      </c>
      <c r="AD29">
        <v>14</v>
      </c>
      <c r="AE29">
        <v>5</v>
      </c>
      <c r="AF29">
        <v>91</v>
      </c>
      <c r="AG29">
        <v>71</v>
      </c>
      <c r="AH29">
        <v>167</v>
      </c>
      <c r="AI29">
        <v>86</v>
      </c>
      <c r="AJ29">
        <v>462</v>
      </c>
    </row>
    <row r="30" spans="1:36">
      <c r="A30" t="s">
        <v>293</v>
      </c>
      <c r="B30" t="s">
        <v>291</v>
      </c>
      <c r="C30" t="str">
        <f t="shared" si="1"/>
        <v>160903</v>
      </c>
      <c r="D30" t="s">
        <v>177</v>
      </c>
      <c r="E30">
        <v>14</v>
      </c>
      <c r="F30">
        <v>59</v>
      </c>
      <c r="G30">
        <v>70</v>
      </c>
      <c r="H30">
        <v>30</v>
      </c>
      <c r="I30">
        <v>40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40</v>
      </c>
      <c r="T30">
        <v>0</v>
      </c>
      <c r="U30">
        <v>0</v>
      </c>
      <c r="V30">
        <v>40</v>
      </c>
      <c r="W30">
        <v>2</v>
      </c>
      <c r="X30">
        <v>0</v>
      </c>
      <c r="Y30">
        <v>2</v>
      </c>
      <c r="Z30">
        <v>0</v>
      </c>
      <c r="AA30">
        <v>38</v>
      </c>
      <c r="AB30">
        <v>0</v>
      </c>
      <c r="AC30">
        <v>0</v>
      </c>
      <c r="AD30">
        <v>0</v>
      </c>
      <c r="AE30">
        <v>0</v>
      </c>
      <c r="AF30">
        <v>3</v>
      </c>
      <c r="AG30">
        <v>33</v>
      </c>
      <c r="AH30">
        <v>0</v>
      </c>
      <c r="AI30">
        <v>2</v>
      </c>
      <c r="AJ30">
        <v>38</v>
      </c>
    </row>
    <row r="31" spans="1:36">
      <c r="A31" t="s">
        <v>292</v>
      </c>
      <c r="B31" t="s">
        <v>291</v>
      </c>
      <c r="C31" t="str">
        <f t="shared" si="1"/>
        <v>160903</v>
      </c>
      <c r="D31" t="s">
        <v>290</v>
      </c>
      <c r="E31">
        <v>15</v>
      </c>
      <c r="F31">
        <v>69</v>
      </c>
      <c r="G31">
        <v>100</v>
      </c>
      <c r="H31">
        <v>56</v>
      </c>
      <c r="I31">
        <v>44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44</v>
      </c>
      <c r="T31">
        <v>0</v>
      </c>
      <c r="U31">
        <v>0</v>
      </c>
      <c r="V31">
        <v>44</v>
      </c>
      <c r="W31">
        <v>4</v>
      </c>
      <c r="X31">
        <v>1</v>
      </c>
      <c r="Y31">
        <v>3</v>
      </c>
      <c r="Z31">
        <v>0</v>
      </c>
      <c r="AA31">
        <v>40</v>
      </c>
      <c r="AB31">
        <v>1</v>
      </c>
      <c r="AC31">
        <v>0</v>
      </c>
      <c r="AD31">
        <v>3</v>
      </c>
      <c r="AE31">
        <v>1</v>
      </c>
      <c r="AF31">
        <v>3</v>
      </c>
      <c r="AG31">
        <v>15</v>
      </c>
      <c r="AH31">
        <v>14</v>
      </c>
      <c r="AI31">
        <v>3</v>
      </c>
      <c r="AJ31">
        <v>40</v>
      </c>
    </row>
    <row r="32" spans="1:36">
      <c r="A32" t="s">
        <v>289</v>
      </c>
      <c r="B32" t="s">
        <v>279</v>
      </c>
      <c r="C32" t="str">
        <f t="shared" ref="C32:C39" si="2">"160904"</f>
        <v>160904</v>
      </c>
      <c r="D32" t="s">
        <v>143</v>
      </c>
      <c r="E32">
        <v>1</v>
      </c>
      <c r="F32">
        <v>1118</v>
      </c>
      <c r="G32">
        <v>850</v>
      </c>
      <c r="H32">
        <v>408</v>
      </c>
      <c r="I32">
        <v>442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442</v>
      </c>
      <c r="T32">
        <v>0</v>
      </c>
      <c r="U32">
        <v>0</v>
      </c>
      <c r="V32">
        <v>442</v>
      </c>
      <c r="W32">
        <v>16</v>
      </c>
      <c r="X32">
        <v>4</v>
      </c>
      <c r="Y32">
        <v>12</v>
      </c>
      <c r="Z32">
        <v>0</v>
      </c>
      <c r="AA32">
        <v>426</v>
      </c>
      <c r="AB32">
        <v>26</v>
      </c>
      <c r="AC32">
        <v>3</v>
      </c>
      <c r="AD32">
        <v>12</v>
      </c>
      <c r="AE32">
        <v>23</v>
      </c>
      <c r="AF32">
        <v>120</v>
      </c>
      <c r="AG32">
        <v>89</v>
      </c>
      <c r="AH32">
        <v>93</v>
      </c>
      <c r="AI32">
        <v>60</v>
      </c>
      <c r="AJ32">
        <v>426</v>
      </c>
    </row>
    <row r="33" spans="1:36">
      <c r="A33" t="s">
        <v>288</v>
      </c>
      <c r="B33" t="s">
        <v>279</v>
      </c>
      <c r="C33" t="str">
        <f t="shared" si="2"/>
        <v>160904</v>
      </c>
      <c r="D33" t="s">
        <v>168</v>
      </c>
      <c r="E33">
        <v>2</v>
      </c>
      <c r="F33">
        <v>1670</v>
      </c>
      <c r="G33">
        <v>1280</v>
      </c>
      <c r="H33">
        <v>300</v>
      </c>
      <c r="I33">
        <v>980</v>
      </c>
      <c r="J33">
        <v>0</v>
      </c>
      <c r="K33">
        <v>8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980</v>
      </c>
      <c r="T33">
        <v>0</v>
      </c>
      <c r="U33">
        <v>0</v>
      </c>
      <c r="V33">
        <v>980</v>
      </c>
      <c r="W33">
        <v>28</v>
      </c>
      <c r="X33">
        <v>4</v>
      </c>
      <c r="Y33">
        <v>13</v>
      </c>
      <c r="Z33">
        <v>0</v>
      </c>
      <c r="AA33">
        <v>952</v>
      </c>
      <c r="AB33">
        <v>28</v>
      </c>
      <c r="AC33">
        <v>22</v>
      </c>
      <c r="AD33">
        <v>15</v>
      </c>
      <c r="AE33">
        <v>14</v>
      </c>
      <c r="AF33">
        <v>144</v>
      </c>
      <c r="AG33">
        <v>227</v>
      </c>
      <c r="AH33">
        <v>337</v>
      </c>
      <c r="AI33">
        <v>165</v>
      </c>
      <c r="AJ33">
        <v>952</v>
      </c>
    </row>
    <row r="34" spans="1:36">
      <c r="A34" t="s">
        <v>287</v>
      </c>
      <c r="B34" t="s">
        <v>279</v>
      </c>
      <c r="C34" t="str">
        <f t="shared" si="2"/>
        <v>160904</v>
      </c>
      <c r="D34" t="s">
        <v>286</v>
      </c>
      <c r="E34">
        <v>3</v>
      </c>
      <c r="F34">
        <v>975</v>
      </c>
      <c r="G34">
        <v>740</v>
      </c>
      <c r="H34">
        <v>371</v>
      </c>
      <c r="I34">
        <v>369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369</v>
      </c>
      <c r="T34">
        <v>0</v>
      </c>
      <c r="U34">
        <v>0</v>
      </c>
      <c r="V34">
        <v>369</v>
      </c>
      <c r="W34">
        <v>8</v>
      </c>
      <c r="X34">
        <v>0</v>
      </c>
      <c r="Y34">
        <v>7</v>
      </c>
      <c r="Z34">
        <v>0</v>
      </c>
      <c r="AA34">
        <v>361</v>
      </c>
      <c r="AB34">
        <v>14</v>
      </c>
      <c r="AC34">
        <v>5</v>
      </c>
      <c r="AD34">
        <v>8</v>
      </c>
      <c r="AE34">
        <v>5</v>
      </c>
      <c r="AF34">
        <v>182</v>
      </c>
      <c r="AG34">
        <v>41</v>
      </c>
      <c r="AH34">
        <v>64</v>
      </c>
      <c r="AI34">
        <v>42</v>
      </c>
      <c r="AJ34">
        <v>361</v>
      </c>
    </row>
    <row r="35" spans="1:36">
      <c r="A35" t="s">
        <v>285</v>
      </c>
      <c r="B35" t="s">
        <v>279</v>
      </c>
      <c r="C35" t="str">
        <f t="shared" si="2"/>
        <v>160904</v>
      </c>
      <c r="D35" t="s">
        <v>168</v>
      </c>
      <c r="E35">
        <v>4</v>
      </c>
      <c r="F35">
        <v>1043</v>
      </c>
      <c r="G35">
        <v>800</v>
      </c>
      <c r="H35">
        <v>431</v>
      </c>
      <c r="I35">
        <v>369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369</v>
      </c>
      <c r="T35">
        <v>0</v>
      </c>
      <c r="U35">
        <v>0</v>
      </c>
      <c r="V35">
        <v>369</v>
      </c>
      <c r="W35">
        <v>7</v>
      </c>
      <c r="X35">
        <v>0</v>
      </c>
      <c r="Y35">
        <v>4</v>
      </c>
      <c r="Z35">
        <v>0</v>
      </c>
      <c r="AA35">
        <v>362</v>
      </c>
      <c r="AB35">
        <v>22</v>
      </c>
      <c r="AC35">
        <v>5</v>
      </c>
      <c r="AD35">
        <v>4</v>
      </c>
      <c r="AE35">
        <v>4</v>
      </c>
      <c r="AF35">
        <v>180</v>
      </c>
      <c r="AG35">
        <v>63</v>
      </c>
      <c r="AH35">
        <v>49</v>
      </c>
      <c r="AI35">
        <v>35</v>
      </c>
      <c r="AJ35">
        <v>362</v>
      </c>
    </row>
    <row r="36" spans="1:36">
      <c r="A36" t="s">
        <v>284</v>
      </c>
      <c r="B36" t="s">
        <v>279</v>
      </c>
      <c r="C36" t="str">
        <f t="shared" si="2"/>
        <v>160904</v>
      </c>
      <c r="D36" t="s">
        <v>168</v>
      </c>
      <c r="E36">
        <v>5</v>
      </c>
      <c r="F36">
        <v>1459</v>
      </c>
      <c r="G36">
        <v>1110</v>
      </c>
      <c r="H36">
        <v>533</v>
      </c>
      <c r="I36">
        <v>577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577</v>
      </c>
      <c r="T36">
        <v>0</v>
      </c>
      <c r="U36">
        <v>0</v>
      </c>
      <c r="V36">
        <v>577</v>
      </c>
      <c r="W36">
        <v>4</v>
      </c>
      <c r="X36">
        <v>2</v>
      </c>
      <c r="Y36">
        <v>2</v>
      </c>
      <c r="Z36">
        <v>0</v>
      </c>
      <c r="AA36">
        <v>573</v>
      </c>
      <c r="AB36">
        <v>14</v>
      </c>
      <c r="AC36">
        <v>10</v>
      </c>
      <c r="AD36">
        <v>16</v>
      </c>
      <c r="AE36">
        <v>13</v>
      </c>
      <c r="AF36">
        <v>205</v>
      </c>
      <c r="AG36">
        <v>114</v>
      </c>
      <c r="AH36">
        <v>142</v>
      </c>
      <c r="AI36">
        <v>59</v>
      </c>
      <c r="AJ36">
        <v>573</v>
      </c>
    </row>
    <row r="37" spans="1:36">
      <c r="A37" t="s">
        <v>283</v>
      </c>
      <c r="B37" t="s">
        <v>279</v>
      </c>
      <c r="C37" t="str">
        <f t="shared" si="2"/>
        <v>160904</v>
      </c>
      <c r="D37" t="s">
        <v>168</v>
      </c>
      <c r="E37">
        <v>6</v>
      </c>
      <c r="F37">
        <v>921</v>
      </c>
      <c r="G37">
        <v>700</v>
      </c>
      <c r="H37">
        <v>372</v>
      </c>
      <c r="I37">
        <v>328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328</v>
      </c>
      <c r="T37">
        <v>0</v>
      </c>
      <c r="U37">
        <v>0</v>
      </c>
      <c r="V37">
        <v>328</v>
      </c>
      <c r="W37">
        <v>9</v>
      </c>
      <c r="X37">
        <v>0</v>
      </c>
      <c r="Y37">
        <v>9</v>
      </c>
      <c r="Z37">
        <v>0</v>
      </c>
      <c r="AA37">
        <v>319</v>
      </c>
      <c r="AB37">
        <v>19</v>
      </c>
      <c r="AC37">
        <v>5</v>
      </c>
      <c r="AD37">
        <v>6</v>
      </c>
      <c r="AE37">
        <v>8</v>
      </c>
      <c r="AF37">
        <v>127</v>
      </c>
      <c r="AG37">
        <v>62</v>
      </c>
      <c r="AH37">
        <v>70</v>
      </c>
      <c r="AI37">
        <v>22</v>
      </c>
      <c r="AJ37">
        <v>319</v>
      </c>
    </row>
    <row r="38" spans="1:36">
      <c r="A38" t="s">
        <v>282</v>
      </c>
      <c r="B38" t="s">
        <v>279</v>
      </c>
      <c r="C38" t="str">
        <f t="shared" si="2"/>
        <v>160904</v>
      </c>
      <c r="D38" t="s">
        <v>281</v>
      </c>
      <c r="E38">
        <v>7</v>
      </c>
      <c r="F38">
        <v>671</v>
      </c>
      <c r="G38">
        <v>510</v>
      </c>
      <c r="H38">
        <v>206</v>
      </c>
      <c r="I38">
        <v>304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304</v>
      </c>
      <c r="T38">
        <v>0</v>
      </c>
      <c r="U38">
        <v>0</v>
      </c>
      <c r="V38">
        <v>304</v>
      </c>
      <c r="W38">
        <v>9</v>
      </c>
      <c r="X38">
        <v>0</v>
      </c>
      <c r="Y38">
        <v>9</v>
      </c>
      <c r="Z38">
        <v>0</v>
      </c>
      <c r="AA38">
        <v>295</v>
      </c>
      <c r="AB38">
        <v>13</v>
      </c>
      <c r="AC38">
        <v>5</v>
      </c>
      <c r="AD38">
        <v>8</v>
      </c>
      <c r="AE38">
        <v>5</v>
      </c>
      <c r="AF38">
        <v>106</v>
      </c>
      <c r="AG38">
        <v>61</v>
      </c>
      <c r="AH38">
        <v>71</v>
      </c>
      <c r="AI38">
        <v>26</v>
      </c>
      <c r="AJ38">
        <v>295</v>
      </c>
    </row>
    <row r="39" spans="1:36">
      <c r="A39" t="s">
        <v>280</v>
      </c>
      <c r="B39" t="s">
        <v>279</v>
      </c>
      <c r="C39" t="str">
        <f t="shared" si="2"/>
        <v>160904</v>
      </c>
      <c r="D39" t="s">
        <v>278</v>
      </c>
      <c r="E39">
        <v>8</v>
      </c>
      <c r="F39">
        <v>1148</v>
      </c>
      <c r="G39">
        <v>870</v>
      </c>
      <c r="H39">
        <v>398</v>
      </c>
      <c r="I39">
        <v>472</v>
      </c>
      <c r="J39">
        <v>0</v>
      </c>
      <c r="K39">
        <v>0</v>
      </c>
      <c r="L39">
        <v>2</v>
      </c>
      <c r="M39">
        <v>2</v>
      </c>
      <c r="N39">
        <v>0</v>
      </c>
      <c r="O39">
        <v>0</v>
      </c>
      <c r="P39">
        <v>0</v>
      </c>
      <c r="Q39">
        <v>0</v>
      </c>
      <c r="R39">
        <v>2</v>
      </c>
      <c r="S39">
        <v>474</v>
      </c>
      <c r="T39">
        <v>2</v>
      </c>
      <c r="U39">
        <v>0</v>
      </c>
      <c r="V39">
        <v>474</v>
      </c>
      <c r="W39">
        <v>17</v>
      </c>
      <c r="X39">
        <v>4</v>
      </c>
      <c r="Y39">
        <v>13</v>
      </c>
      <c r="Z39">
        <v>0</v>
      </c>
      <c r="AA39">
        <v>457</v>
      </c>
      <c r="AB39">
        <v>17</v>
      </c>
      <c r="AC39">
        <v>9</v>
      </c>
      <c r="AD39">
        <v>8</v>
      </c>
      <c r="AE39">
        <v>11</v>
      </c>
      <c r="AF39">
        <v>194</v>
      </c>
      <c r="AG39">
        <v>48</v>
      </c>
      <c r="AH39">
        <v>115</v>
      </c>
      <c r="AI39">
        <v>55</v>
      </c>
      <c r="AJ39">
        <v>457</v>
      </c>
    </row>
    <row r="40" spans="1:36">
      <c r="A40" t="s">
        <v>277</v>
      </c>
      <c r="B40" t="s">
        <v>270</v>
      </c>
      <c r="C40" t="str">
        <f t="shared" ref="C40:C45" si="3">"160905"</f>
        <v>160905</v>
      </c>
      <c r="D40" t="s">
        <v>139</v>
      </c>
      <c r="E40">
        <v>1</v>
      </c>
      <c r="F40">
        <v>1056</v>
      </c>
      <c r="G40">
        <v>800</v>
      </c>
      <c r="H40">
        <v>470</v>
      </c>
      <c r="I40">
        <v>330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330</v>
      </c>
      <c r="T40">
        <v>0</v>
      </c>
      <c r="U40">
        <v>0</v>
      </c>
      <c r="V40">
        <v>330</v>
      </c>
      <c r="W40">
        <v>7</v>
      </c>
      <c r="X40">
        <v>1</v>
      </c>
      <c r="Y40">
        <v>6</v>
      </c>
      <c r="Z40">
        <v>0</v>
      </c>
      <c r="AA40">
        <v>323</v>
      </c>
      <c r="AB40">
        <v>45</v>
      </c>
      <c r="AC40">
        <v>6</v>
      </c>
      <c r="AD40">
        <v>8</v>
      </c>
      <c r="AE40">
        <v>12</v>
      </c>
      <c r="AF40">
        <v>113</v>
      </c>
      <c r="AG40">
        <v>53</v>
      </c>
      <c r="AH40">
        <v>56</v>
      </c>
      <c r="AI40">
        <v>30</v>
      </c>
      <c r="AJ40">
        <v>323</v>
      </c>
    </row>
    <row r="41" spans="1:36">
      <c r="A41" t="s">
        <v>276</v>
      </c>
      <c r="B41" t="s">
        <v>270</v>
      </c>
      <c r="C41" t="str">
        <f t="shared" si="3"/>
        <v>160905</v>
      </c>
      <c r="D41" t="s">
        <v>139</v>
      </c>
      <c r="E41">
        <v>2</v>
      </c>
      <c r="F41">
        <v>1857</v>
      </c>
      <c r="G41">
        <v>1400</v>
      </c>
      <c r="H41">
        <v>867</v>
      </c>
      <c r="I41">
        <v>533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533</v>
      </c>
      <c r="T41">
        <v>0</v>
      </c>
      <c r="U41">
        <v>0</v>
      </c>
      <c r="V41">
        <v>533</v>
      </c>
      <c r="W41">
        <v>16</v>
      </c>
      <c r="X41">
        <v>2</v>
      </c>
      <c r="Y41">
        <v>14</v>
      </c>
      <c r="Z41">
        <v>0</v>
      </c>
      <c r="AA41">
        <v>517</v>
      </c>
      <c r="AB41">
        <v>14</v>
      </c>
      <c r="AC41">
        <v>8</v>
      </c>
      <c r="AD41">
        <v>13</v>
      </c>
      <c r="AE41">
        <v>30</v>
      </c>
      <c r="AF41">
        <v>189</v>
      </c>
      <c r="AG41">
        <v>90</v>
      </c>
      <c r="AH41">
        <v>124</v>
      </c>
      <c r="AI41">
        <v>49</v>
      </c>
      <c r="AJ41">
        <v>517</v>
      </c>
    </row>
    <row r="42" spans="1:36">
      <c r="A42" t="s">
        <v>275</v>
      </c>
      <c r="B42" t="s">
        <v>270</v>
      </c>
      <c r="C42" t="str">
        <f t="shared" si="3"/>
        <v>160905</v>
      </c>
      <c r="D42" t="s">
        <v>274</v>
      </c>
      <c r="E42">
        <v>3</v>
      </c>
      <c r="F42">
        <v>575</v>
      </c>
      <c r="G42">
        <v>430</v>
      </c>
      <c r="H42">
        <v>212</v>
      </c>
      <c r="I42">
        <v>218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218</v>
      </c>
      <c r="T42">
        <v>0</v>
      </c>
      <c r="U42">
        <v>0</v>
      </c>
      <c r="V42">
        <v>218</v>
      </c>
      <c r="W42">
        <v>3</v>
      </c>
      <c r="X42">
        <v>3</v>
      </c>
      <c r="Y42">
        <v>0</v>
      </c>
      <c r="Z42">
        <v>0</v>
      </c>
      <c r="AA42">
        <v>215</v>
      </c>
      <c r="AB42">
        <v>11</v>
      </c>
      <c r="AC42">
        <v>3</v>
      </c>
      <c r="AD42">
        <v>7</v>
      </c>
      <c r="AE42">
        <v>3</v>
      </c>
      <c r="AF42">
        <v>69</v>
      </c>
      <c r="AG42">
        <v>50</v>
      </c>
      <c r="AH42">
        <v>47</v>
      </c>
      <c r="AI42">
        <v>25</v>
      </c>
      <c r="AJ42">
        <v>215</v>
      </c>
    </row>
    <row r="43" spans="1:36">
      <c r="A43" t="s">
        <v>273</v>
      </c>
      <c r="B43" t="s">
        <v>270</v>
      </c>
      <c r="C43" t="str">
        <f t="shared" si="3"/>
        <v>160905</v>
      </c>
      <c r="D43" t="s">
        <v>139</v>
      </c>
      <c r="E43">
        <v>4</v>
      </c>
      <c r="F43">
        <v>1895</v>
      </c>
      <c r="G43">
        <v>1440</v>
      </c>
      <c r="H43">
        <v>510</v>
      </c>
      <c r="I43">
        <v>930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930</v>
      </c>
      <c r="T43">
        <v>0</v>
      </c>
      <c r="U43">
        <v>0</v>
      </c>
      <c r="V43">
        <v>930</v>
      </c>
      <c r="W43">
        <v>20</v>
      </c>
      <c r="X43">
        <v>3</v>
      </c>
      <c r="Y43">
        <v>17</v>
      </c>
      <c r="Z43">
        <v>0</v>
      </c>
      <c r="AA43">
        <v>910</v>
      </c>
      <c r="AB43">
        <v>33</v>
      </c>
      <c r="AC43">
        <v>9</v>
      </c>
      <c r="AD43">
        <v>17</v>
      </c>
      <c r="AE43">
        <v>29</v>
      </c>
      <c r="AF43">
        <v>193</v>
      </c>
      <c r="AG43">
        <v>181</v>
      </c>
      <c r="AH43">
        <v>281</v>
      </c>
      <c r="AI43">
        <v>167</v>
      </c>
      <c r="AJ43">
        <v>910</v>
      </c>
    </row>
    <row r="44" spans="1:36">
      <c r="A44" t="s">
        <v>272</v>
      </c>
      <c r="B44" t="s">
        <v>270</v>
      </c>
      <c r="C44" t="str">
        <f t="shared" si="3"/>
        <v>160905</v>
      </c>
      <c r="D44" t="s">
        <v>182</v>
      </c>
      <c r="E44">
        <v>5</v>
      </c>
      <c r="F44">
        <v>436</v>
      </c>
      <c r="G44">
        <v>330</v>
      </c>
      <c r="H44">
        <v>153</v>
      </c>
      <c r="I44">
        <v>177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177</v>
      </c>
      <c r="T44">
        <v>0</v>
      </c>
      <c r="U44">
        <v>0</v>
      </c>
      <c r="V44">
        <v>177</v>
      </c>
      <c r="W44">
        <v>8</v>
      </c>
      <c r="X44">
        <v>1</v>
      </c>
      <c r="Y44">
        <v>7</v>
      </c>
      <c r="Z44">
        <v>0</v>
      </c>
      <c r="AA44">
        <v>169</v>
      </c>
      <c r="AB44">
        <v>11</v>
      </c>
      <c r="AC44">
        <v>2</v>
      </c>
      <c r="AD44">
        <v>11</v>
      </c>
      <c r="AE44">
        <v>2</v>
      </c>
      <c r="AF44">
        <v>83</v>
      </c>
      <c r="AG44">
        <v>14</v>
      </c>
      <c r="AH44">
        <v>31</v>
      </c>
      <c r="AI44">
        <v>15</v>
      </c>
      <c r="AJ44">
        <v>169</v>
      </c>
    </row>
    <row r="45" spans="1:36">
      <c r="A45" t="s">
        <v>271</v>
      </c>
      <c r="B45" t="s">
        <v>270</v>
      </c>
      <c r="C45" t="str">
        <f t="shared" si="3"/>
        <v>160905</v>
      </c>
      <c r="D45" t="s">
        <v>139</v>
      </c>
      <c r="E45">
        <v>6</v>
      </c>
      <c r="F45">
        <v>1990</v>
      </c>
      <c r="G45">
        <v>1500</v>
      </c>
      <c r="H45">
        <v>797</v>
      </c>
      <c r="I45">
        <v>703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703</v>
      </c>
      <c r="T45">
        <v>0</v>
      </c>
      <c r="U45">
        <v>0</v>
      </c>
      <c r="V45">
        <v>703</v>
      </c>
      <c r="W45">
        <v>25</v>
      </c>
      <c r="X45">
        <v>5</v>
      </c>
      <c r="Y45">
        <v>20</v>
      </c>
      <c r="Z45">
        <v>0</v>
      </c>
      <c r="AA45">
        <v>678</v>
      </c>
      <c r="AB45">
        <v>60</v>
      </c>
      <c r="AC45">
        <v>7</v>
      </c>
      <c r="AD45">
        <v>18</v>
      </c>
      <c r="AE45">
        <v>10</v>
      </c>
      <c r="AF45">
        <v>251</v>
      </c>
      <c r="AG45">
        <v>104</v>
      </c>
      <c r="AH45">
        <v>166</v>
      </c>
      <c r="AI45">
        <v>62</v>
      </c>
      <c r="AJ45">
        <v>678</v>
      </c>
    </row>
    <row r="46" spans="1:36">
      <c r="A46" t="s">
        <v>269</v>
      </c>
      <c r="B46" t="s">
        <v>259</v>
      </c>
      <c r="C46" t="str">
        <f t="shared" ref="C46:C52" si="4">"160906"</f>
        <v>160906</v>
      </c>
      <c r="D46" t="s">
        <v>268</v>
      </c>
      <c r="E46">
        <v>1</v>
      </c>
      <c r="F46">
        <v>510</v>
      </c>
      <c r="G46">
        <v>390</v>
      </c>
      <c r="H46">
        <v>259</v>
      </c>
      <c r="I46">
        <v>131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131</v>
      </c>
      <c r="T46">
        <v>0</v>
      </c>
      <c r="U46">
        <v>0</v>
      </c>
      <c r="V46">
        <v>131</v>
      </c>
      <c r="W46">
        <v>5</v>
      </c>
      <c r="X46">
        <v>1</v>
      </c>
      <c r="Y46">
        <v>2</v>
      </c>
      <c r="Z46">
        <v>0</v>
      </c>
      <c r="AA46">
        <v>126</v>
      </c>
      <c r="AB46">
        <v>10</v>
      </c>
      <c r="AC46">
        <v>1</v>
      </c>
      <c r="AD46">
        <v>6</v>
      </c>
      <c r="AE46">
        <v>2</v>
      </c>
      <c r="AF46">
        <v>50</v>
      </c>
      <c r="AG46">
        <v>17</v>
      </c>
      <c r="AH46">
        <v>30</v>
      </c>
      <c r="AI46">
        <v>10</v>
      </c>
      <c r="AJ46">
        <v>126</v>
      </c>
    </row>
    <row r="47" spans="1:36">
      <c r="A47" t="s">
        <v>267</v>
      </c>
      <c r="B47" t="s">
        <v>259</v>
      </c>
      <c r="C47" t="str">
        <f t="shared" si="4"/>
        <v>160906</v>
      </c>
      <c r="D47" t="s">
        <v>261</v>
      </c>
      <c r="E47">
        <v>2</v>
      </c>
      <c r="F47">
        <v>585</v>
      </c>
      <c r="G47">
        <v>450</v>
      </c>
      <c r="H47">
        <v>293</v>
      </c>
      <c r="I47">
        <v>157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157</v>
      </c>
      <c r="T47">
        <v>0</v>
      </c>
      <c r="U47">
        <v>0</v>
      </c>
      <c r="V47">
        <v>157</v>
      </c>
      <c r="W47">
        <v>6</v>
      </c>
      <c r="X47">
        <v>1</v>
      </c>
      <c r="Y47">
        <v>5</v>
      </c>
      <c r="Z47">
        <v>0</v>
      </c>
      <c r="AA47">
        <v>151</v>
      </c>
      <c r="AB47">
        <v>8</v>
      </c>
      <c r="AC47">
        <v>2</v>
      </c>
      <c r="AD47">
        <v>5</v>
      </c>
      <c r="AE47">
        <v>6</v>
      </c>
      <c r="AF47">
        <v>27</v>
      </c>
      <c r="AG47">
        <v>33</v>
      </c>
      <c r="AH47">
        <v>52</v>
      </c>
      <c r="AI47">
        <v>18</v>
      </c>
      <c r="AJ47">
        <v>151</v>
      </c>
    </row>
    <row r="48" spans="1:36">
      <c r="A48" t="s">
        <v>266</v>
      </c>
      <c r="B48" t="s">
        <v>259</v>
      </c>
      <c r="C48" t="str">
        <f t="shared" si="4"/>
        <v>160906</v>
      </c>
      <c r="D48" t="s">
        <v>265</v>
      </c>
      <c r="E48">
        <v>3</v>
      </c>
      <c r="F48">
        <v>818</v>
      </c>
      <c r="G48">
        <v>630</v>
      </c>
      <c r="H48">
        <v>302</v>
      </c>
      <c r="I48">
        <v>328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328</v>
      </c>
      <c r="T48">
        <v>0</v>
      </c>
      <c r="U48">
        <v>0</v>
      </c>
      <c r="V48">
        <v>328</v>
      </c>
      <c r="W48">
        <v>14</v>
      </c>
      <c r="X48">
        <v>0</v>
      </c>
      <c r="Y48">
        <v>12</v>
      </c>
      <c r="Z48">
        <v>0</v>
      </c>
      <c r="AA48">
        <v>314</v>
      </c>
      <c r="AB48">
        <v>11</v>
      </c>
      <c r="AC48">
        <v>2</v>
      </c>
      <c r="AD48">
        <v>8</v>
      </c>
      <c r="AE48">
        <v>8</v>
      </c>
      <c r="AF48">
        <v>39</v>
      </c>
      <c r="AG48">
        <v>61</v>
      </c>
      <c r="AH48">
        <v>113</v>
      </c>
      <c r="AI48">
        <v>72</v>
      </c>
      <c r="AJ48">
        <v>314</v>
      </c>
    </row>
    <row r="49" spans="1:36">
      <c r="A49" t="s">
        <v>264</v>
      </c>
      <c r="B49" t="s">
        <v>259</v>
      </c>
      <c r="C49" t="str">
        <f t="shared" si="4"/>
        <v>160906</v>
      </c>
      <c r="D49" t="s">
        <v>182</v>
      </c>
      <c r="E49">
        <v>4</v>
      </c>
      <c r="F49">
        <v>676</v>
      </c>
      <c r="G49">
        <v>510</v>
      </c>
      <c r="H49">
        <v>269</v>
      </c>
      <c r="I49">
        <v>241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241</v>
      </c>
      <c r="T49">
        <v>0</v>
      </c>
      <c r="U49">
        <v>0</v>
      </c>
      <c r="V49">
        <v>241</v>
      </c>
      <c r="W49">
        <v>9</v>
      </c>
      <c r="X49">
        <v>0</v>
      </c>
      <c r="Y49">
        <v>4</v>
      </c>
      <c r="Z49">
        <v>0</v>
      </c>
      <c r="AA49">
        <v>232</v>
      </c>
      <c r="AB49">
        <v>8</v>
      </c>
      <c r="AC49">
        <v>2</v>
      </c>
      <c r="AD49">
        <v>7</v>
      </c>
      <c r="AE49">
        <v>11</v>
      </c>
      <c r="AF49">
        <v>106</v>
      </c>
      <c r="AG49">
        <v>21</v>
      </c>
      <c r="AH49">
        <v>62</v>
      </c>
      <c r="AI49">
        <v>15</v>
      </c>
      <c r="AJ49">
        <v>232</v>
      </c>
    </row>
    <row r="50" spans="1:36">
      <c r="A50" t="s">
        <v>263</v>
      </c>
      <c r="B50" t="s">
        <v>259</v>
      </c>
      <c r="C50" t="str">
        <f t="shared" si="4"/>
        <v>160906</v>
      </c>
      <c r="D50" t="s">
        <v>182</v>
      </c>
      <c r="E50">
        <v>5</v>
      </c>
      <c r="F50">
        <v>378</v>
      </c>
      <c r="G50">
        <v>290</v>
      </c>
      <c r="H50">
        <v>187</v>
      </c>
      <c r="I50">
        <v>103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103</v>
      </c>
      <c r="T50">
        <v>0</v>
      </c>
      <c r="U50">
        <v>0</v>
      </c>
      <c r="V50">
        <v>103</v>
      </c>
      <c r="W50">
        <v>3</v>
      </c>
      <c r="X50">
        <v>0</v>
      </c>
      <c r="Y50">
        <v>3</v>
      </c>
      <c r="Z50">
        <v>0</v>
      </c>
      <c r="AA50">
        <v>100</v>
      </c>
      <c r="AB50">
        <v>5</v>
      </c>
      <c r="AC50">
        <v>2</v>
      </c>
      <c r="AD50">
        <v>5</v>
      </c>
      <c r="AE50">
        <v>5</v>
      </c>
      <c r="AF50">
        <v>8</v>
      </c>
      <c r="AG50">
        <v>31</v>
      </c>
      <c r="AH50">
        <v>27</v>
      </c>
      <c r="AI50">
        <v>17</v>
      </c>
      <c r="AJ50">
        <v>100</v>
      </c>
    </row>
    <row r="51" spans="1:36">
      <c r="A51" t="s">
        <v>262</v>
      </c>
      <c r="B51" t="s">
        <v>259</v>
      </c>
      <c r="C51" t="str">
        <f t="shared" si="4"/>
        <v>160906</v>
      </c>
      <c r="D51" t="s">
        <v>261</v>
      </c>
      <c r="E51">
        <v>6</v>
      </c>
      <c r="F51">
        <v>1087</v>
      </c>
      <c r="G51">
        <v>820</v>
      </c>
      <c r="H51">
        <v>536</v>
      </c>
      <c r="I51">
        <v>284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284</v>
      </c>
      <c r="T51">
        <v>0</v>
      </c>
      <c r="U51">
        <v>0</v>
      </c>
      <c r="V51">
        <v>284</v>
      </c>
      <c r="W51">
        <v>7</v>
      </c>
      <c r="X51">
        <v>0</v>
      </c>
      <c r="Y51">
        <v>4</v>
      </c>
      <c r="Z51">
        <v>0</v>
      </c>
      <c r="AA51">
        <v>277</v>
      </c>
      <c r="AB51">
        <v>7</v>
      </c>
      <c r="AC51">
        <v>8</v>
      </c>
      <c r="AD51">
        <v>4</v>
      </c>
      <c r="AE51">
        <v>3</v>
      </c>
      <c r="AF51">
        <v>136</v>
      </c>
      <c r="AG51">
        <v>44</v>
      </c>
      <c r="AH51">
        <v>55</v>
      </c>
      <c r="AI51">
        <v>20</v>
      </c>
      <c r="AJ51">
        <v>277</v>
      </c>
    </row>
    <row r="52" spans="1:36">
      <c r="A52" t="s">
        <v>260</v>
      </c>
      <c r="B52" t="s">
        <v>259</v>
      </c>
      <c r="C52" t="str">
        <f t="shared" si="4"/>
        <v>160906</v>
      </c>
      <c r="D52" t="s">
        <v>258</v>
      </c>
      <c r="E52">
        <v>7</v>
      </c>
      <c r="F52">
        <v>559</v>
      </c>
      <c r="G52">
        <v>430</v>
      </c>
      <c r="H52">
        <v>283</v>
      </c>
      <c r="I52">
        <v>147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147</v>
      </c>
      <c r="T52">
        <v>0</v>
      </c>
      <c r="U52">
        <v>0</v>
      </c>
      <c r="V52">
        <v>147</v>
      </c>
      <c r="W52">
        <v>17</v>
      </c>
      <c r="X52">
        <v>0</v>
      </c>
      <c r="Y52">
        <v>2</v>
      </c>
      <c r="Z52">
        <v>0</v>
      </c>
      <c r="AA52">
        <v>130</v>
      </c>
      <c r="AB52">
        <v>6</v>
      </c>
      <c r="AC52">
        <v>0</v>
      </c>
      <c r="AD52">
        <v>3</v>
      </c>
      <c r="AE52">
        <v>6</v>
      </c>
      <c r="AF52">
        <v>48</v>
      </c>
      <c r="AG52">
        <v>28</v>
      </c>
      <c r="AH52">
        <v>25</v>
      </c>
      <c r="AI52">
        <v>14</v>
      </c>
      <c r="AJ52">
        <v>130</v>
      </c>
    </row>
    <row r="53" spans="1:36">
      <c r="A53" t="s">
        <v>257</v>
      </c>
      <c r="B53" t="s">
        <v>234</v>
      </c>
      <c r="C53" t="str">
        <f t="shared" ref="C53:C67" si="5">"160907"</f>
        <v>160907</v>
      </c>
      <c r="D53" t="s">
        <v>256</v>
      </c>
      <c r="E53">
        <v>1</v>
      </c>
      <c r="F53">
        <v>676</v>
      </c>
      <c r="G53">
        <v>520</v>
      </c>
      <c r="H53">
        <v>240</v>
      </c>
      <c r="I53">
        <v>280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280</v>
      </c>
      <c r="T53">
        <v>0</v>
      </c>
      <c r="U53">
        <v>0</v>
      </c>
      <c r="V53">
        <v>280</v>
      </c>
      <c r="W53">
        <v>15</v>
      </c>
      <c r="X53">
        <v>1</v>
      </c>
      <c r="Y53">
        <v>9</v>
      </c>
      <c r="Z53">
        <v>0</v>
      </c>
      <c r="AA53">
        <v>265</v>
      </c>
      <c r="AB53">
        <v>16</v>
      </c>
      <c r="AC53">
        <v>5</v>
      </c>
      <c r="AD53">
        <v>24</v>
      </c>
      <c r="AE53">
        <v>39</v>
      </c>
      <c r="AF53">
        <v>9</v>
      </c>
      <c r="AG53">
        <v>82</v>
      </c>
      <c r="AH53">
        <v>62</v>
      </c>
      <c r="AI53">
        <v>28</v>
      </c>
      <c r="AJ53">
        <v>265</v>
      </c>
    </row>
    <row r="54" spans="1:36">
      <c r="A54" t="s">
        <v>255</v>
      </c>
      <c r="B54" t="s">
        <v>234</v>
      </c>
      <c r="C54" t="str">
        <f t="shared" si="5"/>
        <v>160907</v>
      </c>
      <c r="D54" t="s">
        <v>224</v>
      </c>
      <c r="E54">
        <v>2</v>
      </c>
      <c r="F54">
        <v>598</v>
      </c>
      <c r="G54">
        <v>460</v>
      </c>
      <c r="H54">
        <v>220</v>
      </c>
      <c r="I54">
        <v>240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240</v>
      </c>
      <c r="T54">
        <v>0</v>
      </c>
      <c r="U54">
        <v>0</v>
      </c>
      <c r="V54">
        <v>240</v>
      </c>
      <c r="W54">
        <v>13</v>
      </c>
      <c r="X54">
        <v>1</v>
      </c>
      <c r="Y54">
        <v>12</v>
      </c>
      <c r="Z54">
        <v>0</v>
      </c>
      <c r="AA54">
        <v>227</v>
      </c>
      <c r="AB54">
        <v>13</v>
      </c>
      <c r="AC54">
        <v>4</v>
      </c>
      <c r="AD54">
        <v>17</v>
      </c>
      <c r="AE54">
        <v>44</v>
      </c>
      <c r="AF54">
        <v>12</v>
      </c>
      <c r="AG54">
        <v>66</v>
      </c>
      <c r="AH54">
        <v>44</v>
      </c>
      <c r="AI54">
        <v>27</v>
      </c>
      <c r="AJ54">
        <v>227</v>
      </c>
    </row>
    <row r="55" spans="1:36">
      <c r="A55" t="s">
        <v>254</v>
      </c>
      <c r="B55" t="s">
        <v>234</v>
      </c>
      <c r="C55" t="str">
        <f t="shared" si="5"/>
        <v>160907</v>
      </c>
      <c r="D55" t="s">
        <v>253</v>
      </c>
      <c r="E55">
        <v>3</v>
      </c>
      <c r="F55">
        <v>752</v>
      </c>
      <c r="G55">
        <v>580</v>
      </c>
      <c r="H55">
        <v>328</v>
      </c>
      <c r="I55">
        <v>252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252</v>
      </c>
      <c r="T55">
        <v>0</v>
      </c>
      <c r="U55">
        <v>0</v>
      </c>
      <c r="V55">
        <v>252</v>
      </c>
      <c r="W55">
        <v>9</v>
      </c>
      <c r="X55">
        <v>1</v>
      </c>
      <c r="Y55">
        <v>7</v>
      </c>
      <c r="Z55">
        <v>0</v>
      </c>
      <c r="AA55">
        <v>243</v>
      </c>
      <c r="AB55">
        <v>21</v>
      </c>
      <c r="AC55">
        <v>3</v>
      </c>
      <c r="AD55">
        <v>9</v>
      </c>
      <c r="AE55">
        <v>39</v>
      </c>
      <c r="AF55">
        <v>3</v>
      </c>
      <c r="AG55">
        <v>93</v>
      </c>
      <c r="AH55">
        <v>53</v>
      </c>
      <c r="AI55">
        <v>22</v>
      </c>
      <c r="AJ55">
        <v>243</v>
      </c>
    </row>
    <row r="56" spans="1:36">
      <c r="A56" t="s">
        <v>252</v>
      </c>
      <c r="B56" t="s">
        <v>234</v>
      </c>
      <c r="C56" t="str">
        <f t="shared" si="5"/>
        <v>160907</v>
      </c>
      <c r="D56" t="s">
        <v>251</v>
      </c>
      <c r="E56">
        <v>4</v>
      </c>
      <c r="F56">
        <v>664</v>
      </c>
      <c r="G56">
        <v>520</v>
      </c>
      <c r="H56">
        <v>187</v>
      </c>
      <c r="I56">
        <v>333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333</v>
      </c>
      <c r="T56">
        <v>0</v>
      </c>
      <c r="U56">
        <v>0</v>
      </c>
      <c r="V56">
        <v>333</v>
      </c>
      <c r="W56">
        <v>15</v>
      </c>
      <c r="X56">
        <v>1</v>
      </c>
      <c r="Y56">
        <v>14</v>
      </c>
      <c r="Z56">
        <v>0</v>
      </c>
      <c r="AA56">
        <v>318</v>
      </c>
      <c r="AB56">
        <v>18</v>
      </c>
      <c r="AC56">
        <v>0</v>
      </c>
      <c r="AD56">
        <v>18</v>
      </c>
      <c r="AE56">
        <v>69</v>
      </c>
      <c r="AF56">
        <v>5</v>
      </c>
      <c r="AG56">
        <v>98</v>
      </c>
      <c r="AH56">
        <v>76</v>
      </c>
      <c r="AI56">
        <v>34</v>
      </c>
      <c r="AJ56">
        <v>318</v>
      </c>
    </row>
    <row r="57" spans="1:36">
      <c r="A57" t="s">
        <v>250</v>
      </c>
      <c r="B57" t="s">
        <v>234</v>
      </c>
      <c r="C57" t="str">
        <f t="shared" si="5"/>
        <v>160907</v>
      </c>
      <c r="D57" t="s">
        <v>246</v>
      </c>
      <c r="E57">
        <v>5</v>
      </c>
      <c r="F57">
        <v>629</v>
      </c>
      <c r="G57">
        <v>480</v>
      </c>
      <c r="H57">
        <v>162</v>
      </c>
      <c r="I57">
        <v>318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318</v>
      </c>
      <c r="T57">
        <v>0</v>
      </c>
      <c r="U57">
        <v>0</v>
      </c>
      <c r="V57">
        <v>318</v>
      </c>
      <c r="W57">
        <v>15</v>
      </c>
      <c r="X57">
        <v>2</v>
      </c>
      <c r="Y57">
        <v>10</v>
      </c>
      <c r="Z57">
        <v>0</v>
      </c>
      <c r="AA57">
        <v>303</v>
      </c>
      <c r="AB57">
        <v>11</v>
      </c>
      <c r="AC57">
        <v>5</v>
      </c>
      <c r="AD57">
        <v>6</v>
      </c>
      <c r="AE57">
        <v>53</v>
      </c>
      <c r="AF57">
        <v>8</v>
      </c>
      <c r="AG57">
        <v>103</v>
      </c>
      <c r="AH57">
        <v>75</v>
      </c>
      <c r="AI57">
        <v>42</v>
      </c>
      <c r="AJ57">
        <v>303</v>
      </c>
    </row>
    <row r="58" spans="1:36">
      <c r="A58" t="s">
        <v>249</v>
      </c>
      <c r="B58" t="s">
        <v>234</v>
      </c>
      <c r="C58" t="str">
        <f t="shared" si="5"/>
        <v>160907</v>
      </c>
      <c r="D58" t="s">
        <v>248</v>
      </c>
      <c r="E58">
        <v>6</v>
      </c>
      <c r="F58">
        <v>569</v>
      </c>
      <c r="G58">
        <v>440</v>
      </c>
      <c r="H58">
        <v>105</v>
      </c>
      <c r="I58">
        <v>335</v>
      </c>
      <c r="J58">
        <v>0</v>
      </c>
      <c r="K58">
        <v>2</v>
      </c>
      <c r="L58">
        <v>2</v>
      </c>
      <c r="M58">
        <v>2</v>
      </c>
      <c r="N58">
        <v>1</v>
      </c>
      <c r="O58">
        <v>0</v>
      </c>
      <c r="P58">
        <v>0</v>
      </c>
      <c r="Q58">
        <v>0</v>
      </c>
      <c r="R58">
        <v>1</v>
      </c>
      <c r="S58">
        <v>336</v>
      </c>
      <c r="T58">
        <v>1</v>
      </c>
      <c r="U58">
        <v>0</v>
      </c>
      <c r="V58">
        <v>336</v>
      </c>
      <c r="W58">
        <v>9</v>
      </c>
      <c r="X58">
        <v>3</v>
      </c>
      <c r="Y58">
        <v>6</v>
      </c>
      <c r="Z58">
        <v>0</v>
      </c>
      <c r="AA58">
        <v>327</v>
      </c>
      <c r="AB58">
        <v>11</v>
      </c>
      <c r="AC58">
        <v>4</v>
      </c>
      <c r="AD58">
        <v>13</v>
      </c>
      <c r="AE58">
        <v>75</v>
      </c>
      <c r="AF58">
        <v>5</v>
      </c>
      <c r="AG58">
        <v>94</v>
      </c>
      <c r="AH58">
        <v>79</v>
      </c>
      <c r="AI58">
        <v>46</v>
      </c>
      <c r="AJ58">
        <v>327</v>
      </c>
    </row>
    <row r="59" spans="1:36">
      <c r="A59" t="s">
        <v>247</v>
      </c>
      <c r="B59" t="s">
        <v>234</v>
      </c>
      <c r="C59" t="str">
        <f t="shared" si="5"/>
        <v>160907</v>
      </c>
      <c r="D59" t="s">
        <v>246</v>
      </c>
      <c r="E59">
        <v>7</v>
      </c>
      <c r="F59">
        <v>642</v>
      </c>
      <c r="G59">
        <v>490</v>
      </c>
      <c r="H59">
        <v>181</v>
      </c>
      <c r="I59">
        <v>309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309</v>
      </c>
      <c r="T59">
        <v>0</v>
      </c>
      <c r="U59">
        <v>0</v>
      </c>
      <c r="V59">
        <v>309</v>
      </c>
      <c r="W59">
        <v>4</v>
      </c>
      <c r="X59">
        <v>0</v>
      </c>
      <c r="Y59">
        <v>3</v>
      </c>
      <c r="Z59">
        <v>0</v>
      </c>
      <c r="AA59">
        <v>305</v>
      </c>
      <c r="AB59">
        <v>17</v>
      </c>
      <c r="AC59">
        <v>4</v>
      </c>
      <c r="AD59">
        <v>17</v>
      </c>
      <c r="AE59">
        <v>62</v>
      </c>
      <c r="AF59">
        <v>10</v>
      </c>
      <c r="AG59">
        <v>99</v>
      </c>
      <c r="AH59">
        <v>67</v>
      </c>
      <c r="AI59">
        <v>29</v>
      </c>
      <c r="AJ59">
        <v>305</v>
      </c>
    </row>
    <row r="60" spans="1:36">
      <c r="A60" t="s">
        <v>245</v>
      </c>
      <c r="B60" t="s">
        <v>234</v>
      </c>
      <c r="C60" t="str">
        <f t="shared" si="5"/>
        <v>160907</v>
      </c>
      <c r="D60" t="s">
        <v>244</v>
      </c>
      <c r="E60">
        <v>8</v>
      </c>
      <c r="F60">
        <v>756</v>
      </c>
      <c r="G60">
        <v>580</v>
      </c>
      <c r="H60">
        <v>215</v>
      </c>
      <c r="I60">
        <v>365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365</v>
      </c>
      <c r="T60">
        <v>0</v>
      </c>
      <c r="U60">
        <v>0</v>
      </c>
      <c r="V60">
        <v>365</v>
      </c>
      <c r="W60">
        <v>11</v>
      </c>
      <c r="X60">
        <v>5</v>
      </c>
      <c r="Y60">
        <v>6</v>
      </c>
      <c r="Z60">
        <v>0</v>
      </c>
      <c r="AA60">
        <v>354</v>
      </c>
      <c r="AB60">
        <v>15</v>
      </c>
      <c r="AC60">
        <v>6</v>
      </c>
      <c r="AD60">
        <v>13</v>
      </c>
      <c r="AE60">
        <v>73</v>
      </c>
      <c r="AF60">
        <v>16</v>
      </c>
      <c r="AG60">
        <v>108</v>
      </c>
      <c r="AH60">
        <v>67</v>
      </c>
      <c r="AI60">
        <v>56</v>
      </c>
      <c r="AJ60">
        <v>354</v>
      </c>
    </row>
    <row r="61" spans="1:36">
      <c r="A61" t="s">
        <v>243</v>
      </c>
      <c r="B61" t="s">
        <v>234</v>
      </c>
      <c r="C61" t="str">
        <f t="shared" si="5"/>
        <v>160907</v>
      </c>
      <c r="D61" t="s">
        <v>132</v>
      </c>
      <c r="E61">
        <v>9</v>
      </c>
      <c r="F61">
        <v>749</v>
      </c>
      <c r="G61">
        <v>570</v>
      </c>
      <c r="H61">
        <v>255</v>
      </c>
      <c r="I61">
        <v>315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315</v>
      </c>
      <c r="T61">
        <v>0</v>
      </c>
      <c r="U61">
        <v>0</v>
      </c>
      <c r="V61">
        <v>315</v>
      </c>
      <c r="W61">
        <v>20</v>
      </c>
      <c r="X61">
        <v>6</v>
      </c>
      <c r="Y61">
        <v>14</v>
      </c>
      <c r="Z61">
        <v>0</v>
      </c>
      <c r="AA61">
        <v>295</v>
      </c>
      <c r="AB61">
        <v>24</v>
      </c>
      <c r="AC61">
        <v>4</v>
      </c>
      <c r="AD61">
        <v>20</v>
      </c>
      <c r="AE61">
        <v>66</v>
      </c>
      <c r="AF61">
        <v>10</v>
      </c>
      <c r="AG61">
        <v>99</v>
      </c>
      <c r="AH61">
        <v>46</v>
      </c>
      <c r="AI61">
        <v>26</v>
      </c>
      <c r="AJ61">
        <v>295</v>
      </c>
    </row>
    <row r="62" spans="1:36">
      <c r="A62" s="1" t="s">
        <v>242</v>
      </c>
      <c r="B62" t="s">
        <v>234</v>
      </c>
      <c r="C62" t="str">
        <f t="shared" si="5"/>
        <v>160907</v>
      </c>
      <c r="D62" t="s">
        <v>139</v>
      </c>
      <c r="E62">
        <v>10</v>
      </c>
      <c r="F62">
        <v>852</v>
      </c>
      <c r="G62">
        <v>661</v>
      </c>
      <c r="H62">
        <v>395</v>
      </c>
      <c r="I62">
        <v>266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266</v>
      </c>
      <c r="T62">
        <v>0</v>
      </c>
      <c r="U62">
        <v>0</v>
      </c>
      <c r="V62">
        <v>266</v>
      </c>
      <c r="W62">
        <v>7</v>
      </c>
      <c r="X62">
        <v>0</v>
      </c>
      <c r="Y62">
        <v>7</v>
      </c>
      <c r="Z62">
        <v>0</v>
      </c>
      <c r="AA62">
        <v>259</v>
      </c>
      <c r="AB62">
        <v>18</v>
      </c>
      <c r="AC62">
        <v>2</v>
      </c>
      <c r="AD62">
        <v>3</v>
      </c>
      <c r="AE62">
        <v>49</v>
      </c>
      <c r="AF62">
        <v>10</v>
      </c>
      <c r="AG62">
        <v>99</v>
      </c>
      <c r="AH62">
        <v>51</v>
      </c>
      <c r="AI62">
        <v>27</v>
      </c>
      <c r="AJ62">
        <v>259</v>
      </c>
    </row>
    <row r="63" spans="1:36">
      <c r="A63" t="s">
        <v>241</v>
      </c>
      <c r="B63" t="s">
        <v>234</v>
      </c>
      <c r="C63" t="str">
        <f t="shared" si="5"/>
        <v>160907</v>
      </c>
      <c r="D63" t="s">
        <v>240</v>
      </c>
      <c r="E63">
        <v>11</v>
      </c>
      <c r="F63">
        <v>706</v>
      </c>
      <c r="G63">
        <v>540</v>
      </c>
      <c r="H63">
        <v>244</v>
      </c>
      <c r="I63">
        <v>296</v>
      </c>
      <c r="J63">
        <v>0</v>
      </c>
      <c r="K63">
        <v>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296</v>
      </c>
      <c r="T63">
        <v>0</v>
      </c>
      <c r="U63">
        <v>0</v>
      </c>
      <c r="V63">
        <v>296</v>
      </c>
      <c r="W63">
        <v>7</v>
      </c>
      <c r="X63">
        <v>1</v>
      </c>
      <c r="Y63">
        <v>6</v>
      </c>
      <c r="Z63">
        <v>0</v>
      </c>
      <c r="AA63">
        <v>289</v>
      </c>
      <c r="AB63">
        <v>17</v>
      </c>
      <c r="AC63">
        <v>4</v>
      </c>
      <c r="AD63">
        <v>15</v>
      </c>
      <c r="AE63">
        <v>41</v>
      </c>
      <c r="AF63">
        <v>3</v>
      </c>
      <c r="AG63">
        <v>109</v>
      </c>
      <c r="AH63">
        <v>63</v>
      </c>
      <c r="AI63">
        <v>37</v>
      </c>
      <c r="AJ63">
        <v>289</v>
      </c>
    </row>
    <row r="64" spans="1:36">
      <c r="A64" t="s">
        <v>239</v>
      </c>
      <c r="B64" t="s">
        <v>234</v>
      </c>
      <c r="C64" t="str">
        <f t="shared" si="5"/>
        <v>160907</v>
      </c>
      <c r="D64" t="s">
        <v>139</v>
      </c>
      <c r="E64">
        <v>12</v>
      </c>
      <c r="F64">
        <v>925</v>
      </c>
      <c r="G64">
        <v>711</v>
      </c>
      <c r="H64">
        <v>327</v>
      </c>
      <c r="I64">
        <v>384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384</v>
      </c>
      <c r="T64">
        <v>0</v>
      </c>
      <c r="U64">
        <v>0</v>
      </c>
      <c r="V64">
        <v>384</v>
      </c>
      <c r="W64">
        <v>15</v>
      </c>
      <c r="X64">
        <v>3</v>
      </c>
      <c r="Y64">
        <v>12</v>
      </c>
      <c r="Z64">
        <v>0</v>
      </c>
      <c r="AA64">
        <v>369</v>
      </c>
      <c r="AB64">
        <v>30</v>
      </c>
      <c r="AC64">
        <v>7</v>
      </c>
      <c r="AD64">
        <v>22</v>
      </c>
      <c r="AE64">
        <v>56</v>
      </c>
      <c r="AF64">
        <v>8</v>
      </c>
      <c r="AG64">
        <v>129</v>
      </c>
      <c r="AH64">
        <v>82</v>
      </c>
      <c r="AI64">
        <v>35</v>
      </c>
      <c r="AJ64">
        <v>369</v>
      </c>
    </row>
    <row r="65" spans="1:36">
      <c r="A65" t="s">
        <v>238</v>
      </c>
      <c r="B65" t="s">
        <v>234</v>
      </c>
      <c r="C65" t="str">
        <f t="shared" si="5"/>
        <v>160907</v>
      </c>
      <c r="D65" t="s">
        <v>236</v>
      </c>
      <c r="E65">
        <v>13</v>
      </c>
      <c r="F65">
        <v>891</v>
      </c>
      <c r="G65">
        <v>680</v>
      </c>
      <c r="H65">
        <v>331</v>
      </c>
      <c r="I65">
        <v>349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349</v>
      </c>
      <c r="T65">
        <v>0</v>
      </c>
      <c r="U65">
        <v>0</v>
      </c>
      <c r="V65">
        <v>349</v>
      </c>
      <c r="W65">
        <v>8</v>
      </c>
      <c r="X65">
        <v>1</v>
      </c>
      <c r="Y65">
        <v>7</v>
      </c>
      <c r="Z65">
        <v>0</v>
      </c>
      <c r="AA65">
        <v>341</v>
      </c>
      <c r="AB65">
        <v>35</v>
      </c>
      <c r="AC65">
        <v>0</v>
      </c>
      <c r="AD65">
        <v>17</v>
      </c>
      <c r="AE65">
        <v>101</v>
      </c>
      <c r="AF65">
        <v>6</v>
      </c>
      <c r="AG65">
        <v>101</v>
      </c>
      <c r="AH65">
        <v>42</v>
      </c>
      <c r="AI65">
        <v>39</v>
      </c>
      <c r="AJ65">
        <v>341</v>
      </c>
    </row>
    <row r="66" spans="1:36">
      <c r="A66" t="s">
        <v>237</v>
      </c>
      <c r="B66" t="s">
        <v>234</v>
      </c>
      <c r="C66" t="str">
        <f t="shared" si="5"/>
        <v>160907</v>
      </c>
      <c r="D66" t="s">
        <v>236</v>
      </c>
      <c r="E66">
        <v>14</v>
      </c>
      <c r="F66">
        <v>496</v>
      </c>
      <c r="G66">
        <v>380</v>
      </c>
      <c r="H66">
        <v>159</v>
      </c>
      <c r="I66">
        <v>221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221</v>
      </c>
      <c r="T66">
        <v>0</v>
      </c>
      <c r="U66">
        <v>0</v>
      </c>
      <c r="V66">
        <v>221</v>
      </c>
      <c r="W66">
        <v>11</v>
      </c>
      <c r="X66">
        <v>0</v>
      </c>
      <c r="Y66">
        <v>11</v>
      </c>
      <c r="Z66">
        <v>0</v>
      </c>
      <c r="AA66">
        <v>210</v>
      </c>
      <c r="AB66">
        <v>11</v>
      </c>
      <c r="AC66">
        <v>0</v>
      </c>
      <c r="AD66">
        <v>4</v>
      </c>
      <c r="AE66">
        <v>35</v>
      </c>
      <c r="AF66">
        <v>6</v>
      </c>
      <c r="AG66">
        <v>99</v>
      </c>
      <c r="AH66">
        <v>33</v>
      </c>
      <c r="AI66">
        <v>22</v>
      </c>
      <c r="AJ66">
        <v>210</v>
      </c>
    </row>
    <row r="67" spans="1:36">
      <c r="A67" t="s">
        <v>235</v>
      </c>
      <c r="B67" t="s">
        <v>234</v>
      </c>
      <c r="C67" t="str">
        <f t="shared" si="5"/>
        <v>160907</v>
      </c>
      <c r="D67" t="s">
        <v>233</v>
      </c>
      <c r="E67">
        <v>15</v>
      </c>
      <c r="F67">
        <v>648</v>
      </c>
      <c r="G67">
        <v>490</v>
      </c>
      <c r="H67">
        <v>235</v>
      </c>
      <c r="I67">
        <v>255</v>
      </c>
      <c r="J67">
        <v>0</v>
      </c>
      <c r="K67">
        <v>0</v>
      </c>
      <c r="L67">
        <v>1</v>
      </c>
      <c r="M67">
        <v>1</v>
      </c>
      <c r="N67">
        <v>0</v>
      </c>
      <c r="O67">
        <v>0</v>
      </c>
      <c r="P67">
        <v>0</v>
      </c>
      <c r="Q67">
        <v>0</v>
      </c>
      <c r="R67">
        <v>1</v>
      </c>
      <c r="S67">
        <v>256</v>
      </c>
      <c r="T67">
        <v>1</v>
      </c>
      <c r="U67">
        <v>0</v>
      </c>
      <c r="V67">
        <v>256</v>
      </c>
      <c r="W67">
        <v>10</v>
      </c>
      <c r="X67">
        <v>0</v>
      </c>
      <c r="Y67">
        <v>10</v>
      </c>
      <c r="Z67">
        <v>0</v>
      </c>
      <c r="AA67">
        <v>246</v>
      </c>
      <c r="AB67">
        <v>19</v>
      </c>
      <c r="AC67">
        <v>5</v>
      </c>
      <c r="AD67">
        <v>11</v>
      </c>
      <c r="AE67">
        <v>51</v>
      </c>
      <c r="AF67">
        <v>10</v>
      </c>
      <c r="AG67">
        <v>79</v>
      </c>
      <c r="AH67">
        <v>49</v>
      </c>
      <c r="AI67">
        <v>22</v>
      </c>
      <c r="AJ67">
        <v>246</v>
      </c>
    </row>
    <row r="68" spans="1:36">
      <c r="A68" t="s">
        <v>232</v>
      </c>
      <c r="B68" t="s">
        <v>209</v>
      </c>
      <c r="C68" t="str">
        <f t="shared" ref="C68:C83" si="6">"160908"</f>
        <v>160908</v>
      </c>
      <c r="D68" t="s">
        <v>231</v>
      </c>
      <c r="E68">
        <v>1</v>
      </c>
      <c r="F68">
        <v>1275</v>
      </c>
      <c r="G68">
        <v>970</v>
      </c>
      <c r="H68">
        <v>540</v>
      </c>
      <c r="I68">
        <v>430</v>
      </c>
      <c r="J68">
        <v>0</v>
      </c>
      <c r="K68">
        <v>1</v>
      </c>
      <c r="L68">
        <v>3</v>
      </c>
      <c r="M68">
        <v>3</v>
      </c>
      <c r="N68">
        <v>0</v>
      </c>
      <c r="O68">
        <v>0</v>
      </c>
      <c r="P68">
        <v>0</v>
      </c>
      <c r="Q68">
        <v>0</v>
      </c>
      <c r="R68">
        <v>3</v>
      </c>
      <c r="S68">
        <v>433</v>
      </c>
      <c r="T68">
        <v>3</v>
      </c>
      <c r="U68">
        <v>0</v>
      </c>
      <c r="V68">
        <v>433</v>
      </c>
      <c r="W68">
        <v>8</v>
      </c>
      <c r="X68">
        <v>1</v>
      </c>
      <c r="Y68">
        <v>5</v>
      </c>
      <c r="Z68">
        <v>0</v>
      </c>
      <c r="AA68">
        <v>425</v>
      </c>
      <c r="AB68">
        <v>36</v>
      </c>
      <c r="AC68">
        <v>35</v>
      </c>
      <c r="AD68">
        <v>22</v>
      </c>
      <c r="AE68">
        <v>14</v>
      </c>
      <c r="AF68">
        <v>27</v>
      </c>
      <c r="AG68">
        <v>129</v>
      </c>
      <c r="AH68">
        <v>109</v>
      </c>
      <c r="AI68">
        <v>53</v>
      </c>
      <c r="AJ68">
        <v>425</v>
      </c>
    </row>
    <row r="69" spans="1:36">
      <c r="A69" t="s">
        <v>230</v>
      </c>
      <c r="B69" t="s">
        <v>209</v>
      </c>
      <c r="C69" t="str">
        <f t="shared" si="6"/>
        <v>160908</v>
      </c>
      <c r="D69" t="s">
        <v>95</v>
      </c>
      <c r="E69">
        <v>2</v>
      </c>
      <c r="F69">
        <v>1306</v>
      </c>
      <c r="G69">
        <v>1000</v>
      </c>
      <c r="H69">
        <v>553</v>
      </c>
      <c r="I69">
        <v>447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447</v>
      </c>
      <c r="T69">
        <v>0</v>
      </c>
      <c r="U69">
        <v>0</v>
      </c>
      <c r="V69">
        <v>447</v>
      </c>
      <c r="W69">
        <v>11</v>
      </c>
      <c r="X69">
        <v>6</v>
      </c>
      <c r="Y69">
        <v>5</v>
      </c>
      <c r="Z69">
        <v>0</v>
      </c>
      <c r="AA69">
        <v>436</v>
      </c>
      <c r="AB69">
        <v>26</v>
      </c>
      <c r="AC69">
        <v>22</v>
      </c>
      <c r="AD69">
        <v>39</v>
      </c>
      <c r="AE69">
        <v>16</v>
      </c>
      <c r="AF69">
        <v>41</v>
      </c>
      <c r="AG69">
        <v>113</v>
      </c>
      <c r="AH69">
        <v>124</v>
      </c>
      <c r="AI69">
        <v>55</v>
      </c>
      <c r="AJ69">
        <v>436</v>
      </c>
    </row>
    <row r="70" spans="1:36">
      <c r="A70" t="s">
        <v>229</v>
      </c>
      <c r="B70" t="s">
        <v>209</v>
      </c>
      <c r="C70" t="str">
        <f t="shared" si="6"/>
        <v>160908</v>
      </c>
      <c r="D70" t="s">
        <v>228</v>
      </c>
      <c r="E70">
        <v>3</v>
      </c>
      <c r="F70">
        <v>1092</v>
      </c>
      <c r="G70">
        <v>830</v>
      </c>
      <c r="H70">
        <v>347</v>
      </c>
      <c r="I70">
        <v>483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482</v>
      </c>
      <c r="T70">
        <v>0</v>
      </c>
      <c r="U70">
        <v>0</v>
      </c>
      <c r="V70">
        <v>482</v>
      </c>
      <c r="W70">
        <v>16</v>
      </c>
      <c r="X70">
        <v>4</v>
      </c>
      <c r="Y70">
        <v>9</v>
      </c>
      <c r="Z70">
        <v>0</v>
      </c>
      <c r="AA70">
        <v>466</v>
      </c>
      <c r="AB70">
        <v>15</v>
      </c>
      <c r="AC70">
        <v>29</v>
      </c>
      <c r="AD70">
        <v>74</v>
      </c>
      <c r="AE70">
        <v>14</v>
      </c>
      <c r="AF70">
        <v>20</v>
      </c>
      <c r="AG70">
        <v>109</v>
      </c>
      <c r="AH70">
        <v>149</v>
      </c>
      <c r="AI70">
        <v>56</v>
      </c>
      <c r="AJ70">
        <v>466</v>
      </c>
    </row>
    <row r="71" spans="1:36">
      <c r="A71" t="s">
        <v>227</v>
      </c>
      <c r="B71" t="s">
        <v>209</v>
      </c>
      <c r="C71" t="str">
        <f t="shared" si="6"/>
        <v>160908</v>
      </c>
      <c r="D71" t="s">
        <v>226</v>
      </c>
      <c r="E71">
        <v>4</v>
      </c>
      <c r="F71">
        <v>1953</v>
      </c>
      <c r="G71">
        <v>1490</v>
      </c>
      <c r="H71">
        <v>501</v>
      </c>
      <c r="I71">
        <v>989</v>
      </c>
      <c r="J71">
        <v>2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989</v>
      </c>
      <c r="T71">
        <v>0</v>
      </c>
      <c r="U71">
        <v>0</v>
      </c>
      <c r="V71">
        <v>989</v>
      </c>
      <c r="W71">
        <v>35</v>
      </c>
      <c r="X71">
        <v>10</v>
      </c>
      <c r="Y71">
        <v>25</v>
      </c>
      <c r="Z71">
        <v>0</v>
      </c>
      <c r="AA71">
        <v>954</v>
      </c>
      <c r="AB71">
        <v>37</v>
      </c>
      <c r="AC71">
        <v>81</v>
      </c>
      <c r="AD71">
        <v>95</v>
      </c>
      <c r="AE71">
        <v>22</v>
      </c>
      <c r="AF71">
        <v>49</v>
      </c>
      <c r="AG71">
        <v>270</v>
      </c>
      <c r="AH71">
        <v>248</v>
      </c>
      <c r="AI71">
        <v>152</v>
      </c>
      <c r="AJ71">
        <v>954</v>
      </c>
    </row>
    <row r="72" spans="1:36">
      <c r="A72" t="s">
        <v>225</v>
      </c>
      <c r="B72" t="s">
        <v>209</v>
      </c>
      <c r="C72" t="str">
        <f t="shared" si="6"/>
        <v>160908</v>
      </c>
      <c r="D72" t="s">
        <v>224</v>
      </c>
      <c r="E72">
        <v>5</v>
      </c>
      <c r="F72">
        <v>761</v>
      </c>
      <c r="G72">
        <v>580</v>
      </c>
      <c r="H72">
        <v>373</v>
      </c>
      <c r="I72">
        <v>207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207</v>
      </c>
      <c r="T72">
        <v>0</v>
      </c>
      <c r="U72">
        <v>0</v>
      </c>
      <c r="V72">
        <v>207</v>
      </c>
      <c r="W72">
        <v>5</v>
      </c>
      <c r="X72">
        <v>1</v>
      </c>
      <c r="Y72">
        <v>3</v>
      </c>
      <c r="Z72">
        <v>0</v>
      </c>
      <c r="AA72">
        <v>202</v>
      </c>
      <c r="AB72">
        <v>7</v>
      </c>
      <c r="AC72">
        <v>6</v>
      </c>
      <c r="AD72">
        <v>18</v>
      </c>
      <c r="AE72">
        <v>4</v>
      </c>
      <c r="AF72">
        <v>52</v>
      </c>
      <c r="AG72">
        <v>50</v>
      </c>
      <c r="AH72">
        <v>49</v>
      </c>
      <c r="AI72">
        <v>16</v>
      </c>
      <c r="AJ72">
        <v>202</v>
      </c>
    </row>
    <row r="73" spans="1:36">
      <c r="A73" t="s">
        <v>223</v>
      </c>
      <c r="B73" t="s">
        <v>209</v>
      </c>
      <c r="C73" t="str">
        <f t="shared" si="6"/>
        <v>160908</v>
      </c>
      <c r="D73" t="s">
        <v>139</v>
      </c>
      <c r="E73">
        <v>6</v>
      </c>
      <c r="F73">
        <v>1083</v>
      </c>
      <c r="G73">
        <v>820</v>
      </c>
      <c r="H73">
        <v>487</v>
      </c>
      <c r="I73">
        <v>333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333</v>
      </c>
      <c r="T73">
        <v>0</v>
      </c>
      <c r="U73">
        <v>0</v>
      </c>
      <c r="V73">
        <v>333</v>
      </c>
      <c r="W73">
        <v>9</v>
      </c>
      <c r="X73">
        <v>0</v>
      </c>
      <c r="Y73">
        <v>8</v>
      </c>
      <c r="Z73">
        <v>0</v>
      </c>
      <c r="AA73">
        <v>324</v>
      </c>
      <c r="AB73">
        <v>17</v>
      </c>
      <c r="AC73">
        <v>11</v>
      </c>
      <c r="AD73">
        <v>31</v>
      </c>
      <c r="AE73">
        <v>16</v>
      </c>
      <c r="AF73">
        <v>97</v>
      </c>
      <c r="AG73">
        <v>68</v>
      </c>
      <c r="AH73">
        <v>59</v>
      </c>
      <c r="AI73">
        <v>25</v>
      </c>
      <c r="AJ73">
        <v>324</v>
      </c>
    </row>
    <row r="74" spans="1:36">
      <c r="A74" t="s">
        <v>222</v>
      </c>
      <c r="B74" t="s">
        <v>209</v>
      </c>
      <c r="C74" t="str">
        <f t="shared" si="6"/>
        <v>160908</v>
      </c>
      <c r="D74" t="s">
        <v>182</v>
      </c>
      <c r="E74">
        <v>7</v>
      </c>
      <c r="F74">
        <v>552</v>
      </c>
      <c r="G74">
        <v>420</v>
      </c>
      <c r="H74">
        <v>306</v>
      </c>
      <c r="I74">
        <v>114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114</v>
      </c>
      <c r="T74">
        <v>0</v>
      </c>
      <c r="U74">
        <v>0</v>
      </c>
      <c r="V74">
        <v>114</v>
      </c>
      <c r="W74">
        <v>5</v>
      </c>
      <c r="X74">
        <v>1</v>
      </c>
      <c r="Y74">
        <v>4</v>
      </c>
      <c r="Z74">
        <v>0</v>
      </c>
      <c r="AA74">
        <v>109</v>
      </c>
      <c r="AB74">
        <v>1</v>
      </c>
      <c r="AC74">
        <v>0</v>
      </c>
      <c r="AD74">
        <v>5</v>
      </c>
      <c r="AE74">
        <v>4</v>
      </c>
      <c r="AF74">
        <v>43</v>
      </c>
      <c r="AG74">
        <v>23</v>
      </c>
      <c r="AH74">
        <v>31</v>
      </c>
      <c r="AI74">
        <v>2</v>
      </c>
      <c r="AJ74">
        <v>109</v>
      </c>
    </row>
    <row r="75" spans="1:36">
      <c r="A75" t="s">
        <v>221</v>
      </c>
      <c r="B75" t="s">
        <v>209</v>
      </c>
      <c r="C75" t="str">
        <f t="shared" si="6"/>
        <v>160908</v>
      </c>
      <c r="D75" t="s">
        <v>139</v>
      </c>
      <c r="E75">
        <v>8</v>
      </c>
      <c r="F75">
        <v>1026</v>
      </c>
      <c r="G75">
        <v>740</v>
      </c>
      <c r="H75">
        <v>505</v>
      </c>
      <c r="I75">
        <v>235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235</v>
      </c>
      <c r="T75">
        <v>0</v>
      </c>
      <c r="U75">
        <v>0</v>
      </c>
      <c r="V75">
        <v>235</v>
      </c>
      <c r="W75">
        <v>11</v>
      </c>
      <c r="X75">
        <v>1</v>
      </c>
      <c r="Y75">
        <v>10</v>
      </c>
      <c r="Z75">
        <v>0</v>
      </c>
      <c r="AA75">
        <v>224</v>
      </c>
      <c r="AB75">
        <v>12</v>
      </c>
      <c r="AC75">
        <v>3</v>
      </c>
      <c r="AD75">
        <v>9</v>
      </c>
      <c r="AE75">
        <v>4</v>
      </c>
      <c r="AF75">
        <v>72</v>
      </c>
      <c r="AG75">
        <v>49</v>
      </c>
      <c r="AH75">
        <v>55</v>
      </c>
      <c r="AI75">
        <v>20</v>
      </c>
      <c r="AJ75">
        <v>224</v>
      </c>
    </row>
    <row r="76" spans="1:36">
      <c r="A76" t="s">
        <v>220</v>
      </c>
      <c r="B76" t="s">
        <v>209</v>
      </c>
      <c r="C76" t="str">
        <f t="shared" si="6"/>
        <v>160908</v>
      </c>
      <c r="D76" t="s">
        <v>139</v>
      </c>
      <c r="E76">
        <v>9</v>
      </c>
      <c r="F76">
        <v>1462</v>
      </c>
      <c r="G76">
        <v>1110</v>
      </c>
      <c r="H76">
        <v>432</v>
      </c>
      <c r="I76">
        <v>678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678</v>
      </c>
      <c r="T76">
        <v>0</v>
      </c>
      <c r="U76">
        <v>0</v>
      </c>
      <c r="V76">
        <v>678</v>
      </c>
      <c r="W76">
        <v>22</v>
      </c>
      <c r="X76">
        <v>2</v>
      </c>
      <c r="Y76">
        <v>20</v>
      </c>
      <c r="Z76">
        <v>0</v>
      </c>
      <c r="AA76">
        <v>656</v>
      </c>
      <c r="AB76">
        <v>56</v>
      </c>
      <c r="AC76">
        <v>7</v>
      </c>
      <c r="AD76">
        <v>37</v>
      </c>
      <c r="AE76">
        <v>24</v>
      </c>
      <c r="AF76">
        <v>69</v>
      </c>
      <c r="AG76">
        <v>282</v>
      </c>
      <c r="AH76">
        <v>113</v>
      </c>
      <c r="AI76">
        <v>68</v>
      </c>
      <c r="AJ76">
        <v>656</v>
      </c>
    </row>
    <row r="77" spans="1:36">
      <c r="A77" t="s">
        <v>219</v>
      </c>
      <c r="B77" t="s">
        <v>209</v>
      </c>
      <c r="C77" t="str">
        <f t="shared" si="6"/>
        <v>160908</v>
      </c>
      <c r="D77" t="s">
        <v>139</v>
      </c>
      <c r="E77">
        <v>10</v>
      </c>
      <c r="F77">
        <v>1735</v>
      </c>
      <c r="G77">
        <v>1310</v>
      </c>
      <c r="H77">
        <v>791</v>
      </c>
      <c r="I77">
        <v>519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519</v>
      </c>
      <c r="T77">
        <v>0</v>
      </c>
      <c r="U77">
        <v>0</v>
      </c>
      <c r="V77">
        <v>519</v>
      </c>
      <c r="W77">
        <v>10</v>
      </c>
      <c r="X77">
        <v>1</v>
      </c>
      <c r="Y77">
        <v>9</v>
      </c>
      <c r="Z77">
        <v>0</v>
      </c>
      <c r="AA77">
        <v>509</v>
      </c>
      <c r="AB77">
        <v>17</v>
      </c>
      <c r="AC77">
        <v>12</v>
      </c>
      <c r="AD77">
        <v>21</v>
      </c>
      <c r="AE77">
        <v>16</v>
      </c>
      <c r="AF77">
        <v>169</v>
      </c>
      <c r="AG77">
        <v>103</v>
      </c>
      <c r="AH77">
        <v>121</v>
      </c>
      <c r="AI77">
        <v>50</v>
      </c>
      <c r="AJ77">
        <v>509</v>
      </c>
    </row>
    <row r="78" spans="1:36">
      <c r="A78" t="s">
        <v>218</v>
      </c>
      <c r="B78" t="s">
        <v>209</v>
      </c>
      <c r="C78" t="str">
        <f t="shared" si="6"/>
        <v>160908</v>
      </c>
      <c r="D78" t="s">
        <v>217</v>
      </c>
      <c r="E78">
        <v>11</v>
      </c>
      <c r="F78">
        <v>708</v>
      </c>
      <c r="G78">
        <v>550</v>
      </c>
      <c r="H78">
        <v>325</v>
      </c>
      <c r="I78">
        <v>225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225</v>
      </c>
      <c r="T78">
        <v>0</v>
      </c>
      <c r="U78">
        <v>0</v>
      </c>
      <c r="V78">
        <v>225</v>
      </c>
      <c r="W78">
        <v>12</v>
      </c>
      <c r="X78">
        <v>0</v>
      </c>
      <c r="Y78">
        <v>12</v>
      </c>
      <c r="Z78">
        <v>0</v>
      </c>
      <c r="AA78">
        <v>213</v>
      </c>
      <c r="AB78">
        <v>10</v>
      </c>
      <c r="AC78">
        <v>3</v>
      </c>
      <c r="AD78">
        <v>13</v>
      </c>
      <c r="AE78">
        <v>4</v>
      </c>
      <c r="AF78">
        <v>93</v>
      </c>
      <c r="AG78">
        <v>40</v>
      </c>
      <c r="AH78">
        <v>33</v>
      </c>
      <c r="AI78">
        <v>17</v>
      </c>
      <c r="AJ78">
        <v>213</v>
      </c>
    </row>
    <row r="79" spans="1:36">
      <c r="A79" t="s">
        <v>216</v>
      </c>
      <c r="B79" t="s">
        <v>209</v>
      </c>
      <c r="C79" t="str">
        <f t="shared" si="6"/>
        <v>160908</v>
      </c>
      <c r="D79" t="s">
        <v>182</v>
      </c>
      <c r="E79">
        <v>12</v>
      </c>
      <c r="F79">
        <v>1239</v>
      </c>
      <c r="G79">
        <v>941</v>
      </c>
      <c r="H79">
        <v>532</v>
      </c>
      <c r="I79">
        <v>409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409</v>
      </c>
      <c r="T79">
        <v>0</v>
      </c>
      <c r="U79">
        <v>0</v>
      </c>
      <c r="V79">
        <v>409</v>
      </c>
      <c r="W79">
        <v>6</v>
      </c>
      <c r="X79">
        <v>2</v>
      </c>
      <c r="Y79">
        <v>4</v>
      </c>
      <c r="Z79">
        <v>0</v>
      </c>
      <c r="AA79">
        <v>403</v>
      </c>
      <c r="AB79">
        <v>13</v>
      </c>
      <c r="AC79">
        <v>9</v>
      </c>
      <c r="AD79">
        <v>26</v>
      </c>
      <c r="AE79">
        <v>22</v>
      </c>
      <c r="AF79">
        <v>122</v>
      </c>
      <c r="AG79">
        <v>68</v>
      </c>
      <c r="AH79">
        <v>107</v>
      </c>
      <c r="AI79">
        <v>36</v>
      </c>
      <c r="AJ79">
        <v>403</v>
      </c>
    </row>
    <row r="80" spans="1:36">
      <c r="A80" t="s">
        <v>215</v>
      </c>
      <c r="B80" t="s">
        <v>209</v>
      </c>
      <c r="C80" t="str">
        <f t="shared" si="6"/>
        <v>160908</v>
      </c>
      <c r="D80" t="s">
        <v>214</v>
      </c>
      <c r="E80">
        <v>13</v>
      </c>
      <c r="F80">
        <v>409</v>
      </c>
      <c r="G80">
        <v>310</v>
      </c>
      <c r="H80">
        <v>174</v>
      </c>
      <c r="I80">
        <v>136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136</v>
      </c>
      <c r="T80">
        <v>0</v>
      </c>
      <c r="U80">
        <v>0</v>
      </c>
      <c r="V80">
        <v>136</v>
      </c>
      <c r="W80">
        <v>6</v>
      </c>
      <c r="X80">
        <v>1</v>
      </c>
      <c r="Y80">
        <v>5</v>
      </c>
      <c r="Z80">
        <v>0</v>
      </c>
      <c r="AA80">
        <v>130</v>
      </c>
      <c r="AB80">
        <v>6</v>
      </c>
      <c r="AC80">
        <v>5</v>
      </c>
      <c r="AD80">
        <v>9</v>
      </c>
      <c r="AE80">
        <v>3</v>
      </c>
      <c r="AF80">
        <v>41</v>
      </c>
      <c r="AG80">
        <v>30</v>
      </c>
      <c r="AH80">
        <v>25</v>
      </c>
      <c r="AI80">
        <v>11</v>
      </c>
      <c r="AJ80">
        <v>130</v>
      </c>
    </row>
    <row r="81" spans="1:36">
      <c r="A81" t="s">
        <v>213</v>
      </c>
      <c r="B81" t="s">
        <v>209</v>
      </c>
      <c r="C81" t="str">
        <f t="shared" si="6"/>
        <v>160908</v>
      </c>
      <c r="D81" t="s">
        <v>212</v>
      </c>
      <c r="E81">
        <v>14</v>
      </c>
      <c r="F81">
        <v>1116</v>
      </c>
      <c r="G81">
        <v>860</v>
      </c>
      <c r="H81">
        <v>348</v>
      </c>
      <c r="I81">
        <v>512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512</v>
      </c>
      <c r="T81">
        <v>0</v>
      </c>
      <c r="U81">
        <v>0</v>
      </c>
      <c r="V81">
        <v>512</v>
      </c>
      <c r="W81">
        <v>12</v>
      </c>
      <c r="X81">
        <v>5</v>
      </c>
      <c r="Y81">
        <v>6</v>
      </c>
      <c r="Z81">
        <v>0</v>
      </c>
      <c r="AA81">
        <v>500</v>
      </c>
      <c r="AB81">
        <v>25</v>
      </c>
      <c r="AC81">
        <v>75</v>
      </c>
      <c r="AD81">
        <v>37</v>
      </c>
      <c r="AE81">
        <v>13</v>
      </c>
      <c r="AF81">
        <v>47</v>
      </c>
      <c r="AG81">
        <v>125</v>
      </c>
      <c r="AH81">
        <v>123</v>
      </c>
      <c r="AI81">
        <v>55</v>
      </c>
      <c r="AJ81">
        <v>500</v>
      </c>
    </row>
    <row r="82" spans="1:36">
      <c r="A82" t="s">
        <v>211</v>
      </c>
      <c r="B82" t="s">
        <v>209</v>
      </c>
      <c r="C82" t="str">
        <f t="shared" si="6"/>
        <v>160908</v>
      </c>
      <c r="D82" t="s">
        <v>182</v>
      </c>
      <c r="E82">
        <v>15</v>
      </c>
      <c r="F82">
        <v>609</v>
      </c>
      <c r="G82">
        <v>460</v>
      </c>
      <c r="H82">
        <v>313</v>
      </c>
      <c r="I82">
        <v>147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147</v>
      </c>
      <c r="T82">
        <v>0</v>
      </c>
      <c r="U82">
        <v>0</v>
      </c>
      <c r="V82">
        <v>147</v>
      </c>
      <c r="W82">
        <v>7</v>
      </c>
      <c r="X82">
        <v>1</v>
      </c>
      <c r="Y82">
        <v>6</v>
      </c>
      <c r="Z82">
        <v>0</v>
      </c>
      <c r="AA82">
        <v>140</v>
      </c>
      <c r="AB82">
        <v>4</v>
      </c>
      <c r="AC82">
        <v>2</v>
      </c>
      <c r="AD82">
        <v>2</v>
      </c>
      <c r="AE82">
        <v>2</v>
      </c>
      <c r="AF82">
        <v>84</v>
      </c>
      <c r="AG82">
        <v>27</v>
      </c>
      <c r="AH82">
        <v>14</v>
      </c>
      <c r="AI82">
        <v>5</v>
      </c>
      <c r="AJ82">
        <v>140</v>
      </c>
    </row>
    <row r="83" spans="1:36">
      <c r="A83" t="s">
        <v>210</v>
      </c>
      <c r="B83" t="s">
        <v>209</v>
      </c>
      <c r="C83" t="str">
        <f t="shared" si="6"/>
        <v>160908</v>
      </c>
      <c r="D83" t="s">
        <v>208</v>
      </c>
      <c r="E83">
        <v>16</v>
      </c>
      <c r="F83">
        <v>73</v>
      </c>
      <c r="G83">
        <v>90</v>
      </c>
      <c r="H83">
        <v>72</v>
      </c>
      <c r="I83">
        <v>18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18</v>
      </c>
      <c r="T83">
        <v>0</v>
      </c>
      <c r="U83">
        <v>0</v>
      </c>
      <c r="V83">
        <v>18</v>
      </c>
      <c r="W83">
        <v>1</v>
      </c>
      <c r="X83">
        <v>0</v>
      </c>
      <c r="Y83">
        <v>1</v>
      </c>
      <c r="Z83">
        <v>0</v>
      </c>
      <c r="AA83">
        <v>17</v>
      </c>
      <c r="AB83">
        <v>1</v>
      </c>
      <c r="AC83">
        <v>0</v>
      </c>
      <c r="AD83">
        <v>0</v>
      </c>
      <c r="AE83">
        <v>0</v>
      </c>
      <c r="AF83">
        <v>5</v>
      </c>
      <c r="AG83">
        <v>4</v>
      </c>
      <c r="AH83">
        <v>4</v>
      </c>
      <c r="AI83">
        <v>3</v>
      </c>
      <c r="AJ83">
        <v>17</v>
      </c>
    </row>
    <row r="84" spans="1:36">
      <c r="A84" t="s">
        <v>207</v>
      </c>
      <c r="B84" t="s">
        <v>197</v>
      </c>
      <c r="C84" t="str">
        <f t="shared" ref="C84:C91" si="7">"160909"</f>
        <v>160909</v>
      </c>
      <c r="D84" t="s">
        <v>182</v>
      </c>
      <c r="E84">
        <v>1</v>
      </c>
      <c r="F84">
        <v>576</v>
      </c>
      <c r="G84">
        <v>440</v>
      </c>
      <c r="H84">
        <v>280</v>
      </c>
      <c r="I84">
        <v>160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160</v>
      </c>
      <c r="T84">
        <v>0</v>
      </c>
      <c r="U84">
        <v>0</v>
      </c>
      <c r="V84">
        <v>160</v>
      </c>
      <c r="W84">
        <v>6</v>
      </c>
      <c r="X84">
        <v>2</v>
      </c>
      <c r="Y84">
        <v>2</v>
      </c>
      <c r="Z84">
        <v>0</v>
      </c>
      <c r="AA84">
        <v>154</v>
      </c>
      <c r="AB84">
        <v>6</v>
      </c>
      <c r="AC84">
        <v>2</v>
      </c>
      <c r="AD84">
        <v>4</v>
      </c>
      <c r="AE84">
        <v>10</v>
      </c>
      <c r="AF84">
        <v>26</v>
      </c>
      <c r="AG84">
        <v>49</v>
      </c>
      <c r="AH84">
        <v>37</v>
      </c>
      <c r="AI84">
        <v>20</v>
      </c>
      <c r="AJ84">
        <v>154</v>
      </c>
    </row>
    <row r="85" spans="1:36">
      <c r="A85" t="s">
        <v>206</v>
      </c>
      <c r="B85" t="s">
        <v>197</v>
      </c>
      <c r="C85" t="str">
        <f t="shared" si="7"/>
        <v>160909</v>
      </c>
      <c r="D85" t="s">
        <v>204</v>
      </c>
      <c r="E85">
        <v>2</v>
      </c>
      <c r="F85">
        <v>896</v>
      </c>
      <c r="G85">
        <v>680</v>
      </c>
      <c r="H85">
        <v>361</v>
      </c>
      <c r="I85">
        <v>319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319</v>
      </c>
      <c r="T85">
        <v>0</v>
      </c>
      <c r="U85">
        <v>0</v>
      </c>
      <c r="V85">
        <v>319</v>
      </c>
      <c r="W85">
        <v>8</v>
      </c>
      <c r="X85">
        <v>0</v>
      </c>
      <c r="Y85">
        <v>8</v>
      </c>
      <c r="Z85">
        <v>0</v>
      </c>
      <c r="AA85">
        <v>311</v>
      </c>
      <c r="AB85">
        <v>16</v>
      </c>
      <c r="AC85">
        <v>2</v>
      </c>
      <c r="AD85">
        <v>6</v>
      </c>
      <c r="AE85">
        <v>5</v>
      </c>
      <c r="AF85">
        <v>160</v>
      </c>
      <c r="AG85">
        <v>56</v>
      </c>
      <c r="AH85">
        <v>48</v>
      </c>
      <c r="AI85">
        <v>18</v>
      </c>
      <c r="AJ85">
        <v>311</v>
      </c>
    </row>
    <row r="86" spans="1:36">
      <c r="A86" t="s">
        <v>205</v>
      </c>
      <c r="B86" t="s">
        <v>197</v>
      </c>
      <c r="C86" t="str">
        <f t="shared" si="7"/>
        <v>160909</v>
      </c>
      <c r="D86" t="s">
        <v>204</v>
      </c>
      <c r="E86">
        <v>3</v>
      </c>
      <c r="F86">
        <v>915</v>
      </c>
      <c r="G86">
        <v>690</v>
      </c>
      <c r="H86">
        <v>351</v>
      </c>
      <c r="I86">
        <v>339</v>
      </c>
      <c r="J86">
        <v>0</v>
      </c>
      <c r="K86">
        <v>2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341</v>
      </c>
      <c r="T86">
        <v>2</v>
      </c>
      <c r="U86">
        <v>0</v>
      </c>
      <c r="V86">
        <v>341</v>
      </c>
      <c r="W86">
        <v>10</v>
      </c>
      <c r="X86">
        <v>1</v>
      </c>
      <c r="Y86">
        <v>9</v>
      </c>
      <c r="Z86">
        <v>0</v>
      </c>
      <c r="AA86">
        <v>331</v>
      </c>
      <c r="AB86">
        <v>16</v>
      </c>
      <c r="AC86">
        <v>1</v>
      </c>
      <c r="AD86">
        <v>4</v>
      </c>
      <c r="AE86">
        <v>6</v>
      </c>
      <c r="AF86">
        <v>152</v>
      </c>
      <c r="AG86">
        <v>50</v>
      </c>
      <c r="AH86">
        <v>81</v>
      </c>
      <c r="AI86">
        <v>21</v>
      </c>
      <c r="AJ86">
        <v>331</v>
      </c>
    </row>
    <row r="87" spans="1:36">
      <c r="A87" t="s">
        <v>203</v>
      </c>
      <c r="B87" t="s">
        <v>197</v>
      </c>
      <c r="C87" t="str">
        <f t="shared" si="7"/>
        <v>160909</v>
      </c>
      <c r="D87" t="s">
        <v>168</v>
      </c>
      <c r="E87">
        <v>4</v>
      </c>
      <c r="F87">
        <v>793</v>
      </c>
      <c r="G87">
        <v>610</v>
      </c>
      <c r="H87">
        <v>345</v>
      </c>
      <c r="I87">
        <v>265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265</v>
      </c>
      <c r="T87">
        <v>0</v>
      </c>
      <c r="U87">
        <v>0</v>
      </c>
      <c r="V87">
        <v>265</v>
      </c>
      <c r="W87">
        <v>16</v>
      </c>
      <c r="X87">
        <v>1</v>
      </c>
      <c r="Y87">
        <v>15</v>
      </c>
      <c r="Z87">
        <v>0</v>
      </c>
      <c r="AA87">
        <v>249</v>
      </c>
      <c r="AB87">
        <v>14</v>
      </c>
      <c r="AC87">
        <v>2</v>
      </c>
      <c r="AD87">
        <v>9</v>
      </c>
      <c r="AE87">
        <v>8</v>
      </c>
      <c r="AF87">
        <v>132</v>
      </c>
      <c r="AG87">
        <v>30</v>
      </c>
      <c r="AH87">
        <v>37</v>
      </c>
      <c r="AI87">
        <v>17</v>
      </c>
      <c r="AJ87">
        <v>249</v>
      </c>
    </row>
    <row r="88" spans="1:36">
      <c r="A88" t="s">
        <v>202</v>
      </c>
      <c r="B88" t="s">
        <v>197</v>
      </c>
      <c r="C88" t="str">
        <f t="shared" si="7"/>
        <v>160909</v>
      </c>
      <c r="D88" t="s">
        <v>199</v>
      </c>
      <c r="E88">
        <v>5</v>
      </c>
      <c r="F88">
        <v>1142</v>
      </c>
      <c r="G88">
        <v>870</v>
      </c>
      <c r="H88">
        <v>494</v>
      </c>
      <c r="I88">
        <v>376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376</v>
      </c>
      <c r="T88">
        <v>0</v>
      </c>
      <c r="U88">
        <v>0</v>
      </c>
      <c r="V88">
        <v>376</v>
      </c>
      <c r="W88">
        <v>9</v>
      </c>
      <c r="X88">
        <v>0</v>
      </c>
      <c r="Y88">
        <v>6</v>
      </c>
      <c r="Z88">
        <v>0</v>
      </c>
      <c r="AA88">
        <v>367</v>
      </c>
      <c r="AB88">
        <v>14</v>
      </c>
      <c r="AC88">
        <v>2</v>
      </c>
      <c r="AD88">
        <v>11</v>
      </c>
      <c r="AE88">
        <v>8</v>
      </c>
      <c r="AF88">
        <v>177</v>
      </c>
      <c r="AG88">
        <v>59</v>
      </c>
      <c r="AH88">
        <v>75</v>
      </c>
      <c r="AI88">
        <v>21</v>
      </c>
      <c r="AJ88">
        <v>367</v>
      </c>
    </row>
    <row r="89" spans="1:36">
      <c r="A89" t="s">
        <v>201</v>
      </c>
      <c r="B89" t="s">
        <v>197</v>
      </c>
      <c r="C89" t="str">
        <f t="shared" si="7"/>
        <v>160909</v>
      </c>
      <c r="D89" t="s">
        <v>199</v>
      </c>
      <c r="E89">
        <v>6</v>
      </c>
      <c r="F89">
        <v>1005</v>
      </c>
      <c r="G89">
        <v>760</v>
      </c>
      <c r="H89">
        <v>303</v>
      </c>
      <c r="I89">
        <v>457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456</v>
      </c>
      <c r="T89">
        <v>0</v>
      </c>
      <c r="U89">
        <v>0</v>
      </c>
      <c r="V89">
        <v>456</v>
      </c>
      <c r="W89">
        <v>19</v>
      </c>
      <c r="X89">
        <v>5</v>
      </c>
      <c r="Y89">
        <v>8</v>
      </c>
      <c r="Z89">
        <v>0</v>
      </c>
      <c r="AA89">
        <v>437</v>
      </c>
      <c r="AB89">
        <v>25</v>
      </c>
      <c r="AC89">
        <v>4</v>
      </c>
      <c r="AD89">
        <v>14</v>
      </c>
      <c r="AE89">
        <v>31</v>
      </c>
      <c r="AF89">
        <v>15</v>
      </c>
      <c r="AG89">
        <v>167</v>
      </c>
      <c r="AH89">
        <v>133</v>
      </c>
      <c r="AI89">
        <v>48</v>
      </c>
      <c r="AJ89">
        <v>437</v>
      </c>
    </row>
    <row r="90" spans="1:36">
      <c r="A90" t="s">
        <v>200</v>
      </c>
      <c r="B90" t="s">
        <v>197</v>
      </c>
      <c r="C90" t="str">
        <f t="shared" si="7"/>
        <v>160909</v>
      </c>
      <c r="D90" t="s">
        <v>199</v>
      </c>
      <c r="E90">
        <v>7</v>
      </c>
      <c r="F90">
        <v>502</v>
      </c>
      <c r="G90">
        <v>390</v>
      </c>
      <c r="H90">
        <v>191</v>
      </c>
      <c r="I90">
        <v>199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199</v>
      </c>
      <c r="T90">
        <v>0</v>
      </c>
      <c r="U90">
        <v>0</v>
      </c>
      <c r="V90">
        <v>199</v>
      </c>
      <c r="W90">
        <v>9</v>
      </c>
      <c r="X90">
        <v>0</v>
      </c>
      <c r="Y90">
        <v>5</v>
      </c>
      <c r="Z90">
        <v>0</v>
      </c>
      <c r="AA90">
        <v>190</v>
      </c>
      <c r="AB90">
        <v>14</v>
      </c>
      <c r="AC90">
        <v>3</v>
      </c>
      <c r="AD90">
        <v>6</v>
      </c>
      <c r="AE90">
        <v>18</v>
      </c>
      <c r="AF90">
        <v>3</v>
      </c>
      <c r="AG90">
        <v>71</v>
      </c>
      <c r="AH90">
        <v>46</v>
      </c>
      <c r="AI90">
        <v>29</v>
      </c>
      <c r="AJ90">
        <v>190</v>
      </c>
    </row>
    <row r="91" spans="1:36">
      <c r="A91" t="s">
        <v>198</v>
      </c>
      <c r="B91" t="s">
        <v>197</v>
      </c>
      <c r="C91" t="str">
        <f t="shared" si="7"/>
        <v>160909</v>
      </c>
      <c r="D91" t="s">
        <v>196</v>
      </c>
      <c r="E91">
        <v>8</v>
      </c>
      <c r="F91">
        <v>775</v>
      </c>
      <c r="G91">
        <v>590</v>
      </c>
      <c r="H91">
        <v>226</v>
      </c>
      <c r="I91">
        <v>364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364</v>
      </c>
      <c r="T91">
        <v>0</v>
      </c>
      <c r="U91">
        <v>0</v>
      </c>
      <c r="V91">
        <v>364</v>
      </c>
      <c r="W91">
        <v>16</v>
      </c>
      <c r="X91">
        <v>1</v>
      </c>
      <c r="Y91">
        <v>8</v>
      </c>
      <c r="Z91">
        <v>0</v>
      </c>
      <c r="AA91">
        <v>348</v>
      </c>
      <c r="AB91">
        <v>17</v>
      </c>
      <c r="AC91">
        <v>3</v>
      </c>
      <c r="AD91">
        <v>18</v>
      </c>
      <c r="AE91">
        <v>37</v>
      </c>
      <c r="AF91">
        <v>8</v>
      </c>
      <c r="AG91">
        <v>114</v>
      </c>
      <c r="AH91">
        <v>115</v>
      </c>
      <c r="AI91">
        <v>36</v>
      </c>
      <c r="AJ91">
        <v>348</v>
      </c>
    </row>
    <row r="92" spans="1:36">
      <c r="A92" t="s">
        <v>195</v>
      </c>
      <c r="B92" t="s">
        <v>178</v>
      </c>
      <c r="C92" t="str">
        <f t="shared" ref="C92:C101" si="8">"160910"</f>
        <v>160910</v>
      </c>
      <c r="D92" t="s">
        <v>194</v>
      </c>
      <c r="E92">
        <v>1</v>
      </c>
      <c r="F92">
        <v>1167</v>
      </c>
      <c r="G92">
        <v>890</v>
      </c>
      <c r="H92">
        <v>437</v>
      </c>
      <c r="I92">
        <v>453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453</v>
      </c>
      <c r="T92">
        <v>0</v>
      </c>
      <c r="U92">
        <v>0</v>
      </c>
      <c r="V92">
        <v>453</v>
      </c>
      <c r="W92">
        <v>10</v>
      </c>
      <c r="X92">
        <v>2</v>
      </c>
      <c r="Y92">
        <v>8</v>
      </c>
      <c r="Z92">
        <v>0</v>
      </c>
      <c r="AA92">
        <v>443</v>
      </c>
      <c r="AB92">
        <v>11</v>
      </c>
      <c r="AC92">
        <v>7</v>
      </c>
      <c r="AD92">
        <v>6</v>
      </c>
      <c r="AE92">
        <v>4</v>
      </c>
      <c r="AF92">
        <v>249</v>
      </c>
      <c r="AG92">
        <v>73</v>
      </c>
      <c r="AH92">
        <v>65</v>
      </c>
      <c r="AI92">
        <v>28</v>
      </c>
      <c r="AJ92">
        <v>443</v>
      </c>
    </row>
    <row r="93" spans="1:36">
      <c r="A93" t="s">
        <v>193</v>
      </c>
      <c r="B93" t="s">
        <v>178</v>
      </c>
      <c r="C93" t="str">
        <f t="shared" si="8"/>
        <v>160910</v>
      </c>
      <c r="D93" t="s">
        <v>192</v>
      </c>
      <c r="E93">
        <v>2</v>
      </c>
      <c r="F93">
        <v>1150</v>
      </c>
      <c r="G93">
        <v>870</v>
      </c>
      <c r="H93">
        <v>369</v>
      </c>
      <c r="I93">
        <v>501</v>
      </c>
      <c r="J93">
        <v>1</v>
      </c>
      <c r="K93">
        <v>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501</v>
      </c>
      <c r="T93">
        <v>0</v>
      </c>
      <c r="U93">
        <v>0</v>
      </c>
      <c r="V93">
        <v>501</v>
      </c>
      <c r="W93">
        <v>15</v>
      </c>
      <c r="X93">
        <v>2</v>
      </c>
      <c r="Y93">
        <v>13</v>
      </c>
      <c r="Z93">
        <v>0</v>
      </c>
      <c r="AA93">
        <v>486</v>
      </c>
      <c r="AB93">
        <v>14</v>
      </c>
      <c r="AC93">
        <v>9</v>
      </c>
      <c r="AD93">
        <v>19</v>
      </c>
      <c r="AE93">
        <v>9</v>
      </c>
      <c r="AF93">
        <v>148</v>
      </c>
      <c r="AG93">
        <v>96</v>
      </c>
      <c r="AH93">
        <v>115</v>
      </c>
      <c r="AI93">
        <v>76</v>
      </c>
      <c r="AJ93">
        <v>486</v>
      </c>
    </row>
    <row r="94" spans="1:36">
      <c r="A94" t="s">
        <v>191</v>
      </c>
      <c r="B94" t="s">
        <v>178</v>
      </c>
      <c r="C94" t="str">
        <f t="shared" si="8"/>
        <v>160910</v>
      </c>
      <c r="D94" t="s">
        <v>190</v>
      </c>
      <c r="E94">
        <v>3</v>
      </c>
      <c r="F94">
        <v>683</v>
      </c>
      <c r="G94">
        <v>520</v>
      </c>
      <c r="H94">
        <v>291</v>
      </c>
      <c r="I94">
        <v>229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228</v>
      </c>
      <c r="T94">
        <v>0</v>
      </c>
      <c r="U94">
        <v>0</v>
      </c>
      <c r="V94">
        <v>228</v>
      </c>
      <c r="W94">
        <v>9</v>
      </c>
      <c r="X94">
        <v>0</v>
      </c>
      <c r="Y94">
        <v>9</v>
      </c>
      <c r="Z94">
        <v>0</v>
      </c>
      <c r="AA94">
        <v>219</v>
      </c>
      <c r="AB94">
        <v>8</v>
      </c>
      <c r="AC94">
        <v>2</v>
      </c>
      <c r="AD94">
        <v>5</v>
      </c>
      <c r="AE94">
        <v>2</v>
      </c>
      <c r="AF94">
        <v>125</v>
      </c>
      <c r="AG94">
        <v>31</v>
      </c>
      <c r="AH94">
        <v>28</v>
      </c>
      <c r="AI94">
        <v>18</v>
      </c>
      <c r="AJ94">
        <v>219</v>
      </c>
    </row>
    <row r="95" spans="1:36">
      <c r="A95" t="s">
        <v>189</v>
      </c>
      <c r="B95" t="s">
        <v>178</v>
      </c>
      <c r="C95" t="str">
        <f t="shared" si="8"/>
        <v>160910</v>
      </c>
      <c r="D95" t="s">
        <v>188</v>
      </c>
      <c r="E95">
        <v>4</v>
      </c>
      <c r="F95">
        <v>1077</v>
      </c>
      <c r="G95">
        <v>820</v>
      </c>
      <c r="H95">
        <v>377</v>
      </c>
      <c r="I95">
        <v>443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443</v>
      </c>
      <c r="T95">
        <v>0</v>
      </c>
      <c r="U95">
        <v>0</v>
      </c>
      <c r="V95">
        <v>443</v>
      </c>
      <c r="W95">
        <v>5</v>
      </c>
      <c r="X95">
        <v>1</v>
      </c>
      <c r="Y95">
        <v>4</v>
      </c>
      <c r="Z95">
        <v>0</v>
      </c>
      <c r="AA95">
        <v>438</v>
      </c>
      <c r="AB95">
        <v>14</v>
      </c>
      <c r="AC95">
        <v>1</v>
      </c>
      <c r="AD95">
        <v>3</v>
      </c>
      <c r="AE95">
        <v>14</v>
      </c>
      <c r="AF95">
        <v>263</v>
      </c>
      <c r="AG95">
        <v>56</v>
      </c>
      <c r="AH95">
        <v>70</v>
      </c>
      <c r="AI95">
        <v>17</v>
      </c>
      <c r="AJ95">
        <v>438</v>
      </c>
    </row>
    <row r="96" spans="1:36">
      <c r="A96" t="s">
        <v>187</v>
      </c>
      <c r="B96" t="s">
        <v>178</v>
      </c>
      <c r="C96" t="str">
        <f t="shared" si="8"/>
        <v>160910</v>
      </c>
      <c r="D96" t="s">
        <v>182</v>
      </c>
      <c r="E96">
        <v>5</v>
      </c>
      <c r="F96">
        <v>974</v>
      </c>
      <c r="G96">
        <v>740</v>
      </c>
      <c r="H96">
        <v>388</v>
      </c>
      <c r="I96">
        <v>352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351</v>
      </c>
      <c r="T96">
        <v>0</v>
      </c>
      <c r="U96">
        <v>0</v>
      </c>
      <c r="V96">
        <v>351</v>
      </c>
      <c r="W96">
        <v>4</v>
      </c>
      <c r="X96">
        <v>2</v>
      </c>
      <c r="Y96">
        <v>1</v>
      </c>
      <c r="Z96">
        <v>0</v>
      </c>
      <c r="AA96">
        <v>347</v>
      </c>
      <c r="AB96">
        <v>10</v>
      </c>
      <c r="AC96">
        <v>5</v>
      </c>
      <c r="AD96">
        <v>1</v>
      </c>
      <c r="AE96">
        <v>3</v>
      </c>
      <c r="AF96">
        <v>204</v>
      </c>
      <c r="AG96">
        <v>58</v>
      </c>
      <c r="AH96">
        <v>38</v>
      </c>
      <c r="AI96">
        <v>28</v>
      </c>
      <c r="AJ96">
        <v>347</v>
      </c>
    </row>
    <row r="97" spans="1:36">
      <c r="A97" t="s">
        <v>186</v>
      </c>
      <c r="B97" t="s">
        <v>178</v>
      </c>
      <c r="C97" t="str">
        <f t="shared" si="8"/>
        <v>160910</v>
      </c>
      <c r="D97" t="s">
        <v>182</v>
      </c>
      <c r="E97">
        <v>6</v>
      </c>
      <c r="F97">
        <v>580</v>
      </c>
      <c r="G97">
        <v>443</v>
      </c>
      <c r="H97">
        <v>164</v>
      </c>
      <c r="I97">
        <v>279</v>
      </c>
      <c r="J97">
        <v>0</v>
      </c>
      <c r="K97">
        <v>2</v>
      </c>
      <c r="L97">
        <v>5</v>
      </c>
      <c r="M97">
        <v>5</v>
      </c>
      <c r="N97">
        <v>0</v>
      </c>
      <c r="O97">
        <v>0</v>
      </c>
      <c r="P97">
        <v>0</v>
      </c>
      <c r="Q97">
        <v>0</v>
      </c>
      <c r="R97">
        <v>5</v>
      </c>
      <c r="S97">
        <v>284</v>
      </c>
      <c r="T97">
        <v>5</v>
      </c>
      <c r="U97">
        <v>0</v>
      </c>
      <c r="V97">
        <v>284</v>
      </c>
      <c r="W97">
        <v>5</v>
      </c>
      <c r="X97">
        <v>2</v>
      </c>
      <c r="Y97">
        <v>3</v>
      </c>
      <c r="Z97">
        <v>0</v>
      </c>
      <c r="AA97">
        <v>279</v>
      </c>
      <c r="AB97">
        <v>12</v>
      </c>
      <c r="AC97">
        <v>5</v>
      </c>
      <c r="AD97">
        <v>2</v>
      </c>
      <c r="AE97">
        <v>2</v>
      </c>
      <c r="AF97">
        <v>86</v>
      </c>
      <c r="AG97">
        <v>69</v>
      </c>
      <c r="AH97">
        <v>74</v>
      </c>
      <c r="AI97">
        <v>29</v>
      </c>
      <c r="AJ97">
        <v>279</v>
      </c>
    </row>
    <row r="98" spans="1:36">
      <c r="A98" t="s">
        <v>185</v>
      </c>
      <c r="B98" t="s">
        <v>178</v>
      </c>
      <c r="C98" t="str">
        <f t="shared" si="8"/>
        <v>160910</v>
      </c>
      <c r="D98" t="s">
        <v>184</v>
      </c>
      <c r="E98">
        <v>7</v>
      </c>
      <c r="F98">
        <v>489</v>
      </c>
      <c r="G98">
        <v>370</v>
      </c>
      <c r="H98">
        <v>195</v>
      </c>
      <c r="I98">
        <v>175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175</v>
      </c>
      <c r="T98">
        <v>0</v>
      </c>
      <c r="U98">
        <v>0</v>
      </c>
      <c r="V98">
        <v>175</v>
      </c>
      <c r="W98">
        <v>1</v>
      </c>
      <c r="X98">
        <v>0</v>
      </c>
      <c r="Y98">
        <v>1</v>
      </c>
      <c r="Z98">
        <v>0</v>
      </c>
      <c r="AA98">
        <v>174</v>
      </c>
      <c r="AB98">
        <v>6</v>
      </c>
      <c r="AC98">
        <v>3</v>
      </c>
      <c r="AD98">
        <v>1</v>
      </c>
      <c r="AE98">
        <v>1</v>
      </c>
      <c r="AF98">
        <v>90</v>
      </c>
      <c r="AG98">
        <v>28</v>
      </c>
      <c r="AH98">
        <v>30</v>
      </c>
      <c r="AI98">
        <v>15</v>
      </c>
      <c r="AJ98">
        <v>174</v>
      </c>
    </row>
    <row r="99" spans="1:36">
      <c r="A99" t="s">
        <v>183</v>
      </c>
      <c r="B99" t="s">
        <v>178</v>
      </c>
      <c r="C99" t="str">
        <f t="shared" si="8"/>
        <v>160910</v>
      </c>
      <c r="D99" t="s">
        <v>182</v>
      </c>
      <c r="E99">
        <v>8</v>
      </c>
      <c r="F99">
        <v>670</v>
      </c>
      <c r="G99">
        <v>510</v>
      </c>
      <c r="H99">
        <v>278</v>
      </c>
      <c r="I99">
        <v>232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232</v>
      </c>
      <c r="T99">
        <v>0</v>
      </c>
      <c r="U99">
        <v>0</v>
      </c>
      <c r="V99">
        <v>232</v>
      </c>
      <c r="W99">
        <v>3</v>
      </c>
      <c r="X99">
        <v>0</v>
      </c>
      <c r="Y99">
        <v>3</v>
      </c>
      <c r="Z99">
        <v>0</v>
      </c>
      <c r="AA99">
        <v>229</v>
      </c>
      <c r="AB99">
        <v>4</v>
      </c>
      <c r="AC99">
        <v>1</v>
      </c>
      <c r="AD99">
        <v>2</v>
      </c>
      <c r="AE99">
        <v>2</v>
      </c>
      <c r="AF99">
        <v>145</v>
      </c>
      <c r="AG99">
        <v>33</v>
      </c>
      <c r="AH99">
        <v>29</v>
      </c>
      <c r="AI99">
        <v>13</v>
      </c>
      <c r="AJ99">
        <v>229</v>
      </c>
    </row>
    <row r="100" spans="1:36">
      <c r="A100" t="s">
        <v>181</v>
      </c>
      <c r="B100" t="s">
        <v>178</v>
      </c>
      <c r="C100" t="str">
        <f t="shared" si="8"/>
        <v>160910</v>
      </c>
      <c r="D100" t="s">
        <v>180</v>
      </c>
      <c r="E100">
        <v>9</v>
      </c>
      <c r="F100">
        <v>1005</v>
      </c>
      <c r="G100">
        <v>763</v>
      </c>
      <c r="H100">
        <v>403</v>
      </c>
      <c r="I100">
        <v>360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360</v>
      </c>
      <c r="T100">
        <v>0</v>
      </c>
      <c r="U100">
        <v>0</v>
      </c>
      <c r="V100">
        <v>360</v>
      </c>
      <c r="W100">
        <v>11</v>
      </c>
      <c r="X100">
        <v>3</v>
      </c>
      <c r="Y100">
        <v>7</v>
      </c>
      <c r="Z100">
        <v>0</v>
      </c>
      <c r="AA100">
        <v>349</v>
      </c>
      <c r="AB100">
        <v>20</v>
      </c>
      <c r="AC100">
        <v>14</v>
      </c>
      <c r="AD100">
        <v>9</v>
      </c>
      <c r="AE100">
        <v>4</v>
      </c>
      <c r="AF100">
        <v>133</v>
      </c>
      <c r="AG100">
        <v>63</v>
      </c>
      <c r="AH100">
        <v>60</v>
      </c>
      <c r="AI100">
        <v>46</v>
      </c>
      <c r="AJ100">
        <v>349</v>
      </c>
    </row>
    <row r="101" spans="1:36">
      <c r="A101" t="s">
        <v>179</v>
      </c>
      <c r="B101" t="s">
        <v>178</v>
      </c>
      <c r="C101" t="str">
        <f t="shared" si="8"/>
        <v>160910</v>
      </c>
      <c r="D101" t="s">
        <v>177</v>
      </c>
      <c r="E101">
        <v>10</v>
      </c>
      <c r="F101">
        <v>111</v>
      </c>
      <c r="G101">
        <v>101</v>
      </c>
      <c r="H101">
        <v>49</v>
      </c>
      <c r="I101">
        <v>52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52</v>
      </c>
      <c r="T101">
        <v>0</v>
      </c>
      <c r="U101">
        <v>0</v>
      </c>
      <c r="V101">
        <v>52</v>
      </c>
      <c r="W101">
        <v>17</v>
      </c>
      <c r="X101">
        <v>3</v>
      </c>
      <c r="Y101">
        <v>10</v>
      </c>
      <c r="Z101">
        <v>0</v>
      </c>
      <c r="AA101">
        <v>35</v>
      </c>
      <c r="AB101">
        <v>4</v>
      </c>
      <c r="AC101">
        <v>5</v>
      </c>
      <c r="AD101">
        <v>1</v>
      </c>
      <c r="AE101">
        <v>0</v>
      </c>
      <c r="AF101">
        <v>18</v>
      </c>
      <c r="AG101">
        <v>4</v>
      </c>
      <c r="AH101">
        <v>0</v>
      </c>
      <c r="AI101">
        <v>3</v>
      </c>
      <c r="AJ101">
        <v>35</v>
      </c>
    </row>
    <row r="102" spans="1:36">
      <c r="A102" t="s">
        <v>176</v>
      </c>
      <c r="B102" t="s">
        <v>163</v>
      </c>
      <c r="C102" t="str">
        <f t="shared" ref="C102:C110" si="9">"160911"</f>
        <v>160911</v>
      </c>
      <c r="D102" t="s">
        <v>139</v>
      </c>
      <c r="E102">
        <v>1</v>
      </c>
      <c r="F102">
        <v>744</v>
      </c>
      <c r="G102">
        <v>570</v>
      </c>
      <c r="H102">
        <v>313</v>
      </c>
      <c r="I102">
        <v>257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257</v>
      </c>
      <c r="T102">
        <v>0</v>
      </c>
      <c r="U102">
        <v>0</v>
      </c>
      <c r="V102">
        <v>257</v>
      </c>
      <c r="W102">
        <v>3</v>
      </c>
      <c r="X102">
        <v>0</v>
      </c>
      <c r="Y102">
        <v>3</v>
      </c>
      <c r="Z102">
        <v>0</v>
      </c>
      <c r="AA102">
        <v>254</v>
      </c>
      <c r="AB102">
        <v>31</v>
      </c>
      <c r="AC102">
        <v>2</v>
      </c>
      <c r="AD102">
        <v>3</v>
      </c>
      <c r="AE102">
        <v>1</v>
      </c>
      <c r="AF102">
        <v>121</v>
      </c>
      <c r="AG102">
        <v>36</v>
      </c>
      <c r="AH102">
        <v>36</v>
      </c>
      <c r="AI102">
        <v>24</v>
      </c>
      <c r="AJ102">
        <v>254</v>
      </c>
    </row>
    <row r="103" spans="1:36">
      <c r="A103" t="s">
        <v>175</v>
      </c>
      <c r="B103" t="s">
        <v>163</v>
      </c>
      <c r="C103" t="str">
        <f t="shared" si="9"/>
        <v>160911</v>
      </c>
      <c r="D103" t="s">
        <v>174</v>
      </c>
      <c r="E103">
        <v>2</v>
      </c>
      <c r="F103">
        <v>921</v>
      </c>
      <c r="G103">
        <v>700</v>
      </c>
      <c r="H103">
        <v>310</v>
      </c>
      <c r="I103">
        <v>390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390</v>
      </c>
      <c r="T103">
        <v>0</v>
      </c>
      <c r="U103">
        <v>0</v>
      </c>
      <c r="V103">
        <v>390</v>
      </c>
      <c r="W103">
        <v>6</v>
      </c>
      <c r="X103">
        <v>1</v>
      </c>
      <c r="Y103">
        <v>5</v>
      </c>
      <c r="Z103">
        <v>0</v>
      </c>
      <c r="AA103">
        <v>384</v>
      </c>
      <c r="AB103">
        <v>12</v>
      </c>
      <c r="AC103">
        <v>2</v>
      </c>
      <c r="AD103">
        <v>10</v>
      </c>
      <c r="AE103">
        <v>6</v>
      </c>
      <c r="AF103">
        <v>175</v>
      </c>
      <c r="AG103">
        <v>62</v>
      </c>
      <c r="AH103">
        <v>87</v>
      </c>
      <c r="AI103">
        <v>30</v>
      </c>
      <c r="AJ103">
        <v>384</v>
      </c>
    </row>
    <row r="104" spans="1:36">
      <c r="A104" t="s">
        <v>173</v>
      </c>
      <c r="B104" t="s">
        <v>163</v>
      </c>
      <c r="C104" t="str">
        <f t="shared" si="9"/>
        <v>160911</v>
      </c>
      <c r="D104" t="s">
        <v>172</v>
      </c>
      <c r="E104">
        <v>3</v>
      </c>
      <c r="F104">
        <v>507</v>
      </c>
      <c r="G104">
        <v>389</v>
      </c>
      <c r="H104">
        <v>189</v>
      </c>
      <c r="I104">
        <v>200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200</v>
      </c>
      <c r="T104">
        <v>0</v>
      </c>
      <c r="U104">
        <v>0</v>
      </c>
      <c r="V104">
        <v>200</v>
      </c>
      <c r="W104">
        <v>4</v>
      </c>
      <c r="X104">
        <v>3</v>
      </c>
      <c r="Y104">
        <v>0</v>
      </c>
      <c r="Z104">
        <v>0</v>
      </c>
      <c r="AA104">
        <v>196</v>
      </c>
      <c r="AB104">
        <v>6</v>
      </c>
      <c r="AC104">
        <v>1</v>
      </c>
      <c r="AD104">
        <v>2</v>
      </c>
      <c r="AE104">
        <v>7</v>
      </c>
      <c r="AF104">
        <v>81</v>
      </c>
      <c r="AG104">
        <v>40</v>
      </c>
      <c r="AH104">
        <v>40</v>
      </c>
      <c r="AI104">
        <v>19</v>
      </c>
      <c r="AJ104">
        <v>196</v>
      </c>
    </row>
    <row r="105" spans="1:36">
      <c r="A105" t="s">
        <v>171</v>
      </c>
      <c r="B105" t="s">
        <v>163</v>
      </c>
      <c r="C105" t="str">
        <f t="shared" si="9"/>
        <v>160911</v>
      </c>
      <c r="D105" t="s">
        <v>132</v>
      </c>
      <c r="E105">
        <v>4</v>
      </c>
      <c r="F105">
        <v>773</v>
      </c>
      <c r="G105">
        <v>590</v>
      </c>
      <c r="H105">
        <v>316</v>
      </c>
      <c r="I105">
        <v>274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274</v>
      </c>
      <c r="T105">
        <v>0</v>
      </c>
      <c r="U105">
        <v>0</v>
      </c>
      <c r="V105">
        <v>274</v>
      </c>
      <c r="W105">
        <v>2</v>
      </c>
      <c r="X105">
        <v>0</v>
      </c>
      <c r="Y105">
        <v>2</v>
      </c>
      <c r="Z105">
        <v>0</v>
      </c>
      <c r="AA105">
        <v>272</v>
      </c>
      <c r="AB105">
        <v>23</v>
      </c>
      <c r="AC105">
        <v>2</v>
      </c>
      <c r="AD105">
        <v>2</v>
      </c>
      <c r="AE105">
        <v>2</v>
      </c>
      <c r="AF105">
        <v>141</v>
      </c>
      <c r="AG105">
        <v>39</v>
      </c>
      <c r="AH105">
        <v>53</v>
      </c>
      <c r="AI105">
        <v>10</v>
      </c>
      <c r="AJ105">
        <v>272</v>
      </c>
    </row>
    <row r="106" spans="1:36">
      <c r="A106" t="s">
        <v>170</v>
      </c>
      <c r="B106" t="s">
        <v>163</v>
      </c>
      <c r="C106" t="str">
        <f t="shared" si="9"/>
        <v>160911</v>
      </c>
      <c r="D106" t="s">
        <v>132</v>
      </c>
      <c r="E106">
        <v>5</v>
      </c>
      <c r="F106">
        <v>1022</v>
      </c>
      <c r="G106">
        <v>780</v>
      </c>
      <c r="H106">
        <v>368</v>
      </c>
      <c r="I106">
        <v>412</v>
      </c>
      <c r="J106">
        <v>0</v>
      </c>
      <c r="K106">
        <v>2</v>
      </c>
      <c r="L106">
        <v>1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413</v>
      </c>
      <c r="T106">
        <v>1</v>
      </c>
      <c r="U106">
        <v>0</v>
      </c>
      <c r="V106">
        <v>413</v>
      </c>
      <c r="W106">
        <v>15</v>
      </c>
      <c r="X106">
        <v>0</v>
      </c>
      <c r="Y106">
        <v>11</v>
      </c>
      <c r="Z106">
        <v>0</v>
      </c>
      <c r="AA106">
        <v>398</v>
      </c>
      <c r="AB106">
        <v>35</v>
      </c>
      <c r="AC106">
        <v>4</v>
      </c>
      <c r="AD106">
        <v>10</v>
      </c>
      <c r="AE106">
        <v>21</v>
      </c>
      <c r="AF106">
        <v>97</v>
      </c>
      <c r="AG106">
        <v>91</v>
      </c>
      <c r="AH106">
        <v>99</v>
      </c>
      <c r="AI106">
        <v>41</v>
      </c>
      <c r="AJ106">
        <v>398</v>
      </c>
    </row>
    <row r="107" spans="1:36">
      <c r="A107" t="s">
        <v>169</v>
      </c>
      <c r="B107" t="s">
        <v>163</v>
      </c>
      <c r="C107" t="str">
        <f t="shared" si="9"/>
        <v>160911</v>
      </c>
      <c r="D107" t="s">
        <v>168</v>
      </c>
      <c r="E107">
        <v>6</v>
      </c>
      <c r="F107">
        <v>988</v>
      </c>
      <c r="G107">
        <v>750</v>
      </c>
      <c r="H107">
        <v>335</v>
      </c>
      <c r="I107">
        <v>415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415</v>
      </c>
      <c r="T107">
        <v>0</v>
      </c>
      <c r="U107">
        <v>0</v>
      </c>
      <c r="V107">
        <v>415</v>
      </c>
      <c r="W107">
        <v>10</v>
      </c>
      <c r="X107">
        <v>1</v>
      </c>
      <c r="Y107">
        <v>9</v>
      </c>
      <c r="Z107">
        <v>0</v>
      </c>
      <c r="AA107">
        <v>405</v>
      </c>
      <c r="AB107">
        <v>25</v>
      </c>
      <c r="AC107">
        <v>9</v>
      </c>
      <c r="AD107">
        <v>14</v>
      </c>
      <c r="AE107">
        <v>9</v>
      </c>
      <c r="AF107">
        <v>112</v>
      </c>
      <c r="AG107">
        <v>78</v>
      </c>
      <c r="AH107">
        <v>107</v>
      </c>
      <c r="AI107">
        <v>51</v>
      </c>
      <c r="AJ107">
        <v>405</v>
      </c>
    </row>
    <row r="108" spans="1:36">
      <c r="A108" t="s">
        <v>167</v>
      </c>
      <c r="B108" t="s">
        <v>163</v>
      </c>
      <c r="C108" t="str">
        <f t="shared" si="9"/>
        <v>160911</v>
      </c>
      <c r="D108" t="s">
        <v>166</v>
      </c>
      <c r="E108">
        <v>7</v>
      </c>
      <c r="F108">
        <v>968</v>
      </c>
      <c r="G108">
        <v>742</v>
      </c>
      <c r="H108">
        <v>325</v>
      </c>
      <c r="I108">
        <v>417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417</v>
      </c>
      <c r="T108">
        <v>0</v>
      </c>
      <c r="U108">
        <v>0</v>
      </c>
      <c r="V108">
        <v>417</v>
      </c>
      <c r="W108">
        <v>10</v>
      </c>
      <c r="X108">
        <v>2</v>
      </c>
      <c r="Y108">
        <v>8</v>
      </c>
      <c r="Z108">
        <v>0</v>
      </c>
      <c r="AA108">
        <v>407</v>
      </c>
      <c r="AB108">
        <v>27</v>
      </c>
      <c r="AC108">
        <v>3</v>
      </c>
      <c r="AD108">
        <v>22</v>
      </c>
      <c r="AE108">
        <v>10</v>
      </c>
      <c r="AF108">
        <v>37</v>
      </c>
      <c r="AG108">
        <v>131</v>
      </c>
      <c r="AH108">
        <v>136</v>
      </c>
      <c r="AI108">
        <v>41</v>
      </c>
      <c r="AJ108">
        <v>407</v>
      </c>
    </row>
    <row r="109" spans="1:36">
      <c r="A109" t="s">
        <v>165</v>
      </c>
      <c r="B109" t="s">
        <v>163</v>
      </c>
      <c r="C109" t="str">
        <f t="shared" si="9"/>
        <v>160911</v>
      </c>
      <c r="D109" t="s">
        <v>139</v>
      </c>
      <c r="E109">
        <v>8</v>
      </c>
      <c r="F109">
        <v>1199</v>
      </c>
      <c r="G109">
        <v>910</v>
      </c>
      <c r="H109">
        <v>568</v>
      </c>
      <c r="I109">
        <v>342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342</v>
      </c>
      <c r="T109">
        <v>0</v>
      </c>
      <c r="U109">
        <v>0</v>
      </c>
      <c r="V109">
        <v>342</v>
      </c>
      <c r="W109">
        <v>6</v>
      </c>
      <c r="X109">
        <v>1</v>
      </c>
      <c r="Y109">
        <v>5</v>
      </c>
      <c r="Z109">
        <v>0</v>
      </c>
      <c r="AA109">
        <v>336</v>
      </c>
      <c r="AB109">
        <v>27</v>
      </c>
      <c r="AC109">
        <v>1</v>
      </c>
      <c r="AD109">
        <v>1</v>
      </c>
      <c r="AE109">
        <v>2</v>
      </c>
      <c r="AF109">
        <v>143</v>
      </c>
      <c r="AG109">
        <v>58</v>
      </c>
      <c r="AH109">
        <v>74</v>
      </c>
      <c r="AI109">
        <v>30</v>
      </c>
      <c r="AJ109">
        <v>336</v>
      </c>
    </row>
    <row r="110" spans="1:36">
      <c r="A110" t="s">
        <v>164</v>
      </c>
      <c r="B110" t="s">
        <v>163</v>
      </c>
      <c r="C110" t="str">
        <f t="shared" si="9"/>
        <v>160911</v>
      </c>
      <c r="D110" t="s">
        <v>132</v>
      </c>
      <c r="E110">
        <v>9</v>
      </c>
      <c r="F110">
        <v>627</v>
      </c>
      <c r="G110">
        <v>480</v>
      </c>
      <c r="H110">
        <v>280</v>
      </c>
      <c r="I110">
        <v>200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200</v>
      </c>
      <c r="T110">
        <v>0</v>
      </c>
      <c r="U110">
        <v>0</v>
      </c>
      <c r="V110">
        <v>200</v>
      </c>
      <c r="W110">
        <v>4</v>
      </c>
      <c r="X110">
        <v>0</v>
      </c>
      <c r="Y110">
        <v>4</v>
      </c>
      <c r="Z110">
        <v>0</v>
      </c>
      <c r="AA110">
        <v>196</v>
      </c>
      <c r="AB110">
        <v>16</v>
      </c>
      <c r="AC110">
        <v>2</v>
      </c>
      <c r="AD110">
        <v>1</v>
      </c>
      <c r="AE110">
        <v>8</v>
      </c>
      <c r="AF110">
        <v>102</v>
      </c>
      <c r="AG110">
        <v>28</v>
      </c>
      <c r="AH110">
        <v>26</v>
      </c>
      <c r="AI110">
        <v>13</v>
      </c>
      <c r="AJ110">
        <v>196</v>
      </c>
    </row>
    <row r="111" spans="1:36">
      <c r="A111" t="s">
        <v>162</v>
      </c>
      <c r="B111" t="s">
        <v>151</v>
      </c>
      <c r="C111" t="str">
        <f t="shared" ref="C111:C116" si="10">"160912"</f>
        <v>160912</v>
      </c>
      <c r="D111" t="s">
        <v>161</v>
      </c>
      <c r="E111">
        <v>1</v>
      </c>
      <c r="F111">
        <v>357</v>
      </c>
      <c r="G111">
        <v>280</v>
      </c>
      <c r="H111">
        <v>132</v>
      </c>
      <c r="I111">
        <v>148</v>
      </c>
      <c r="J111">
        <v>2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148</v>
      </c>
      <c r="T111">
        <v>0</v>
      </c>
      <c r="U111">
        <v>0</v>
      </c>
      <c r="V111">
        <v>148</v>
      </c>
      <c r="W111">
        <v>10</v>
      </c>
      <c r="X111">
        <v>1</v>
      </c>
      <c r="Y111">
        <v>9</v>
      </c>
      <c r="Z111">
        <v>0</v>
      </c>
      <c r="AA111">
        <v>138</v>
      </c>
      <c r="AB111">
        <v>8</v>
      </c>
      <c r="AC111">
        <v>2</v>
      </c>
      <c r="AD111">
        <v>7</v>
      </c>
      <c r="AE111">
        <v>13</v>
      </c>
      <c r="AF111">
        <v>22</v>
      </c>
      <c r="AG111">
        <v>35</v>
      </c>
      <c r="AH111">
        <v>30</v>
      </c>
      <c r="AI111">
        <v>21</v>
      </c>
      <c r="AJ111">
        <v>138</v>
      </c>
    </row>
    <row r="112" spans="1:36">
      <c r="A112" t="s">
        <v>160</v>
      </c>
      <c r="B112" t="s">
        <v>151</v>
      </c>
      <c r="C112" t="str">
        <f t="shared" si="10"/>
        <v>160912</v>
      </c>
      <c r="D112" t="s">
        <v>159</v>
      </c>
      <c r="E112">
        <v>2</v>
      </c>
      <c r="F112">
        <v>177</v>
      </c>
      <c r="G112">
        <v>140</v>
      </c>
      <c r="H112">
        <v>59</v>
      </c>
      <c r="I112">
        <v>81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81</v>
      </c>
      <c r="T112">
        <v>0</v>
      </c>
      <c r="U112">
        <v>0</v>
      </c>
      <c r="V112">
        <v>81</v>
      </c>
      <c r="W112">
        <v>6</v>
      </c>
      <c r="X112">
        <v>0</v>
      </c>
      <c r="Y112">
        <v>4</v>
      </c>
      <c r="Z112">
        <v>0</v>
      </c>
      <c r="AA112">
        <v>75</v>
      </c>
      <c r="AB112">
        <v>2</v>
      </c>
      <c r="AC112">
        <v>6</v>
      </c>
      <c r="AD112">
        <v>3</v>
      </c>
      <c r="AE112">
        <v>8</v>
      </c>
      <c r="AF112">
        <v>3</v>
      </c>
      <c r="AG112">
        <v>29</v>
      </c>
      <c r="AH112">
        <v>16</v>
      </c>
      <c r="AI112">
        <v>8</v>
      </c>
      <c r="AJ112">
        <v>75</v>
      </c>
    </row>
    <row r="113" spans="1:36">
      <c r="A113" t="s">
        <v>158</v>
      </c>
      <c r="B113" t="s">
        <v>151</v>
      </c>
      <c r="C113" t="str">
        <f t="shared" si="10"/>
        <v>160912</v>
      </c>
      <c r="D113" t="s">
        <v>157</v>
      </c>
      <c r="E113">
        <v>3</v>
      </c>
      <c r="F113">
        <v>221</v>
      </c>
      <c r="G113">
        <v>170</v>
      </c>
      <c r="H113">
        <v>74</v>
      </c>
      <c r="I113">
        <v>96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96</v>
      </c>
      <c r="T113">
        <v>0</v>
      </c>
      <c r="U113">
        <v>0</v>
      </c>
      <c r="V113">
        <v>96</v>
      </c>
      <c r="W113">
        <v>7</v>
      </c>
      <c r="X113">
        <v>1</v>
      </c>
      <c r="Y113">
        <v>6</v>
      </c>
      <c r="Z113">
        <v>0</v>
      </c>
      <c r="AA113">
        <v>89</v>
      </c>
      <c r="AB113">
        <v>0</v>
      </c>
      <c r="AC113">
        <v>2</v>
      </c>
      <c r="AD113">
        <v>1</v>
      </c>
      <c r="AE113">
        <v>13</v>
      </c>
      <c r="AF113">
        <v>8</v>
      </c>
      <c r="AG113">
        <v>27</v>
      </c>
      <c r="AH113">
        <v>23</v>
      </c>
      <c r="AI113">
        <v>15</v>
      </c>
      <c r="AJ113">
        <v>89</v>
      </c>
    </row>
    <row r="114" spans="1:36">
      <c r="A114" t="s">
        <v>156</v>
      </c>
      <c r="B114" t="s">
        <v>151</v>
      </c>
      <c r="C114" t="str">
        <f t="shared" si="10"/>
        <v>160912</v>
      </c>
      <c r="D114" t="s">
        <v>155</v>
      </c>
      <c r="E114">
        <v>4</v>
      </c>
      <c r="F114">
        <v>1049</v>
      </c>
      <c r="G114">
        <v>800</v>
      </c>
      <c r="H114">
        <v>259</v>
      </c>
      <c r="I114">
        <v>541</v>
      </c>
      <c r="J114">
        <v>1</v>
      </c>
      <c r="K114">
        <v>6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541</v>
      </c>
      <c r="T114">
        <v>0</v>
      </c>
      <c r="U114">
        <v>0</v>
      </c>
      <c r="V114">
        <v>541</v>
      </c>
      <c r="W114">
        <v>16</v>
      </c>
      <c r="X114">
        <v>1</v>
      </c>
      <c r="Y114">
        <v>15</v>
      </c>
      <c r="Z114">
        <v>0</v>
      </c>
      <c r="AA114">
        <v>525</v>
      </c>
      <c r="AB114">
        <v>26</v>
      </c>
      <c r="AC114">
        <v>11</v>
      </c>
      <c r="AD114">
        <v>21</v>
      </c>
      <c r="AE114">
        <v>41</v>
      </c>
      <c r="AF114">
        <v>44</v>
      </c>
      <c r="AG114">
        <v>177</v>
      </c>
      <c r="AH114">
        <v>133</v>
      </c>
      <c r="AI114">
        <v>72</v>
      </c>
      <c r="AJ114">
        <v>525</v>
      </c>
    </row>
    <row r="115" spans="1:36">
      <c r="A115" t="s">
        <v>154</v>
      </c>
      <c r="B115" t="s">
        <v>151</v>
      </c>
      <c r="C115" t="str">
        <f t="shared" si="10"/>
        <v>160912</v>
      </c>
      <c r="D115" t="s">
        <v>153</v>
      </c>
      <c r="E115">
        <v>5</v>
      </c>
      <c r="F115">
        <v>1095</v>
      </c>
      <c r="G115">
        <v>840</v>
      </c>
      <c r="H115">
        <v>396</v>
      </c>
      <c r="I115">
        <v>444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444</v>
      </c>
      <c r="T115">
        <v>0</v>
      </c>
      <c r="U115">
        <v>0</v>
      </c>
      <c r="V115">
        <v>444</v>
      </c>
      <c r="W115">
        <v>26</v>
      </c>
      <c r="X115">
        <v>2</v>
      </c>
      <c r="Y115">
        <v>24</v>
      </c>
      <c r="Z115">
        <v>0</v>
      </c>
      <c r="AA115">
        <v>418</v>
      </c>
      <c r="AB115">
        <v>32</v>
      </c>
      <c r="AC115">
        <v>6</v>
      </c>
      <c r="AD115">
        <v>23</v>
      </c>
      <c r="AE115">
        <v>28</v>
      </c>
      <c r="AF115">
        <v>14</v>
      </c>
      <c r="AG115">
        <v>140</v>
      </c>
      <c r="AH115">
        <v>119</v>
      </c>
      <c r="AI115">
        <v>56</v>
      </c>
      <c r="AJ115">
        <v>418</v>
      </c>
    </row>
    <row r="116" spans="1:36">
      <c r="A116" t="s">
        <v>152</v>
      </c>
      <c r="B116" t="s">
        <v>151</v>
      </c>
      <c r="C116" t="str">
        <f t="shared" si="10"/>
        <v>160912</v>
      </c>
      <c r="D116" t="s">
        <v>150</v>
      </c>
      <c r="E116">
        <v>6</v>
      </c>
      <c r="F116">
        <v>1343</v>
      </c>
      <c r="G116">
        <v>1040</v>
      </c>
      <c r="H116">
        <v>405</v>
      </c>
      <c r="I116">
        <v>635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635</v>
      </c>
      <c r="T116">
        <v>0</v>
      </c>
      <c r="U116">
        <v>0</v>
      </c>
      <c r="V116">
        <v>635</v>
      </c>
      <c r="W116">
        <v>17</v>
      </c>
      <c r="X116">
        <v>3</v>
      </c>
      <c r="Y116">
        <v>10</v>
      </c>
      <c r="Z116">
        <v>0</v>
      </c>
      <c r="AA116">
        <v>618</v>
      </c>
      <c r="AB116">
        <v>48</v>
      </c>
      <c r="AC116">
        <v>5</v>
      </c>
      <c r="AD116">
        <v>20</v>
      </c>
      <c r="AE116">
        <v>51</v>
      </c>
      <c r="AF116">
        <v>31</v>
      </c>
      <c r="AG116">
        <v>203</v>
      </c>
      <c r="AH116">
        <v>171</v>
      </c>
      <c r="AI116">
        <v>89</v>
      </c>
      <c r="AJ116">
        <v>618</v>
      </c>
    </row>
    <row r="117" spans="1:36">
      <c r="A117" t="s">
        <v>149</v>
      </c>
      <c r="B117" t="s">
        <v>135</v>
      </c>
      <c r="C117" t="str">
        <f t="shared" ref="C117:C126" si="11">"160913"</f>
        <v>160913</v>
      </c>
      <c r="D117" t="s">
        <v>139</v>
      </c>
      <c r="E117">
        <v>1</v>
      </c>
      <c r="F117">
        <v>776</v>
      </c>
      <c r="G117">
        <v>590</v>
      </c>
      <c r="H117">
        <v>413</v>
      </c>
      <c r="I117">
        <v>177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177</v>
      </c>
      <c r="T117">
        <v>0</v>
      </c>
      <c r="U117">
        <v>0</v>
      </c>
      <c r="V117">
        <v>177</v>
      </c>
      <c r="W117">
        <v>13</v>
      </c>
      <c r="X117">
        <v>1</v>
      </c>
      <c r="Y117">
        <v>6</v>
      </c>
      <c r="Z117">
        <v>0</v>
      </c>
      <c r="AA117">
        <v>164</v>
      </c>
      <c r="AB117">
        <v>11</v>
      </c>
      <c r="AC117">
        <v>1</v>
      </c>
      <c r="AD117">
        <v>5</v>
      </c>
      <c r="AE117">
        <v>6</v>
      </c>
      <c r="AF117">
        <v>59</v>
      </c>
      <c r="AG117">
        <v>34</v>
      </c>
      <c r="AH117">
        <v>37</v>
      </c>
      <c r="AI117">
        <v>11</v>
      </c>
      <c r="AJ117">
        <v>164</v>
      </c>
    </row>
    <row r="118" spans="1:36">
      <c r="A118" t="s">
        <v>148</v>
      </c>
      <c r="B118" t="s">
        <v>135</v>
      </c>
      <c r="C118" t="str">
        <f t="shared" si="11"/>
        <v>160913</v>
      </c>
      <c r="D118" t="s">
        <v>139</v>
      </c>
      <c r="E118">
        <v>2</v>
      </c>
      <c r="F118">
        <v>743</v>
      </c>
      <c r="G118">
        <v>561</v>
      </c>
      <c r="H118">
        <v>375</v>
      </c>
      <c r="I118">
        <v>186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186</v>
      </c>
      <c r="T118">
        <v>0</v>
      </c>
      <c r="U118">
        <v>0</v>
      </c>
      <c r="V118">
        <v>186</v>
      </c>
      <c r="W118">
        <v>8</v>
      </c>
      <c r="X118">
        <v>1</v>
      </c>
      <c r="Y118">
        <v>7</v>
      </c>
      <c r="Z118">
        <v>0</v>
      </c>
      <c r="AA118">
        <v>178</v>
      </c>
      <c r="AB118">
        <v>5</v>
      </c>
      <c r="AC118">
        <v>3</v>
      </c>
      <c r="AD118">
        <v>2</v>
      </c>
      <c r="AE118">
        <v>4</v>
      </c>
      <c r="AF118">
        <v>82</v>
      </c>
      <c r="AG118">
        <v>32</v>
      </c>
      <c r="AH118">
        <v>37</v>
      </c>
      <c r="AI118">
        <v>13</v>
      </c>
      <c r="AJ118">
        <v>178</v>
      </c>
    </row>
    <row r="119" spans="1:36">
      <c r="A119" t="s">
        <v>147</v>
      </c>
      <c r="B119" t="s">
        <v>135</v>
      </c>
      <c r="C119" t="str">
        <f t="shared" si="11"/>
        <v>160913</v>
      </c>
      <c r="D119" t="s">
        <v>141</v>
      </c>
      <c r="E119">
        <v>3</v>
      </c>
      <c r="F119">
        <v>1094</v>
      </c>
      <c r="G119">
        <v>829</v>
      </c>
      <c r="H119">
        <v>349</v>
      </c>
      <c r="I119">
        <v>480</v>
      </c>
      <c r="J119">
        <v>2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480</v>
      </c>
      <c r="T119">
        <v>0</v>
      </c>
      <c r="U119">
        <v>0</v>
      </c>
      <c r="V119">
        <v>480</v>
      </c>
      <c r="W119">
        <v>19</v>
      </c>
      <c r="X119">
        <v>2</v>
      </c>
      <c r="Y119">
        <v>16</v>
      </c>
      <c r="Z119">
        <v>0</v>
      </c>
      <c r="AA119">
        <v>461</v>
      </c>
      <c r="AB119">
        <v>22</v>
      </c>
      <c r="AC119">
        <v>5</v>
      </c>
      <c r="AD119">
        <v>16</v>
      </c>
      <c r="AE119">
        <v>13</v>
      </c>
      <c r="AF119">
        <v>137</v>
      </c>
      <c r="AG119">
        <v>76</v>
      </c>
      <c r="AH119">
        <v>123</v>
      </c>
      <c r="AI119">
        <v>69</v>
      </c>
      <c r="AJ119">
        <v>461</v>
      </c>
    </row>
    <row r="120" spans="1:36">
      <c r="A120" t="s">
        <v>146</v>
      </c>
      <c r="B120" t="s">
        <v>135</v>
      </c>
      <c r="C120" t="str">
        <f t="shared" si="11"/>
        <v>160913</v>
      </c>
      <c r="D120" t="s">
        <v>139</v>
      </c>
      <c r="E120">
        <v>4</v>
      </c>
      <c r="F120">
        <v>609</v>
      </c>
      <c r="G120">
        <v>460</v>
      </c>
      <c r="H120">
        <v>321</v>
      </c>
      <c r="I120">
        <v>139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139</v>
      </c>
      <c r="T120">
        <v>0</v>
      </c>
      <c r="U120">
        <v>0</v>
      </c>
      <c r="V120">
        <v>139</v>
      </c>
      <c r="W120">
        <v>7</v>
      </c>
      <c r="X120">
        <v>1</v>
      </c>
      <c r="Y120">
        <v>6</v>
      </c>
      <c r="Z120">
        <v>0</v>
      </c>
      <c r="AA120">
        <v>132</v>
      </c>
      <c r="AB120">
        <v>6</v>
      </c>
      <c r="AC120">
        <v>2</v>
      </c>
      <c r="AD120">
        <v>5</v>
      </c>
      <c r="AE120">
        <v>5</v>
      </c>
      <c r="AF120">
        <v>54</v>
      </c>
      <c r="AG120">
        <v>28</v>
      </c>
      <c r="AH120">
        <v>24</v>
      </c>
      <c r="AI120">
        <v>8</v>
      </c>
      <c r="AJ120">
        <v>132</v>
      </c>
    </row>
    <row r="121" spans="1:36">
      <c r="A121" t="s">
        <v>145</v>
      </c>
      <c r="B121" t="s">
        <v>135</v>
      </c>
      <c r="C121" t="str">
        <f t="shared" si="11"/>
        <v>160913</v>
      </c>
      <c r="D121" t="s">
        <v>139</v>
      </c>
      <c r="E121">
        <v>5</v>
      </c>
      <c r="F121">
        <v>1148</v>
      </c>
      <c r="G121">
        <v>870</v>
      </c>
      <c r="H121">
        <v>428</v>
      </c>
      <c r="I121">
        <v>442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442</v>
      </c>
      <c r="T121">
        <v>0</v>
      </c>
      <c r="U121">
        <v>0</v>
      </c>
      <c r="V121">
        <v>442</v>
      </c>
      <c r="W121">
        <v>15</v>
      </c>
      <c r="X121">
        <v>2</v>
      </c>
      <c r="Y121">
        <v>13</v>
      </c>
      <c r="Z121">
        <v>0</v>
      </c>
      <c r="AA121">
        <v>427</v>
      </c>
      <c r="AB121">
        <v>35</v>
      </c>
      <c r="AC121">
        <v>4</v>
      </c>
      <c r="AD121">
        <v>13</v>
      </c>
      <c r="AE121">
        <v>13</v>
      </c>
      <c r="AF121">
        <v>104</v>
      </c>
      <c r="AG121">
        <v>91</v>
      </c>
      <c r="AH121">
        <v>121</v>
      </c>
      <c r="AI121">
        <v>46</v>
      </c>
      <c r="AJ121">
        <v>427</v>
      </c>
    </row>
    <row r="122" spans="1:36">
      <c r="A122" t="s">
        <v>144</v>
      </c>
      <c r="B122" t="s">
        <v>135</v>
      </c>
      <c r="C122" t="str">
        <f t="shared" si="11"/>
        <v>160913</v>
      </c>
      <c r="D122" t="s">
        <v>143</v>
      </c>
      <c r="E122">
        <v>6</v>
      </c>
      <c r="F122">
        <v>957</v>
      </c>
      <c r="G122">
        <v>730</v>
      </c>
      <c r="H122">
        <v>268</v>
      </c>
      <c r="I122">
        <v>462</v>
      </c>
      <c r="J122">
        <v>0</v>
      </c>
      <c r="K122">
        <v>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462</v>
      </c>
      <c r="T122">
        <v>0</v>
      </c>
      <c r="U122">
        <v>0</v>
      </c>
      <c r="V122">
        <v>462</v>
      </c>
      <c r="W122">
        <v>15</v>
      </c>
      <c r="X122">
        <v>0</v>
      </c>
      <c r="Y122">
        <v>12</v>
      </c>
      <c r="Z122">
        <v>0</v>
      </c>
      <c r="AA122">
        <v>447</v>
      </c>
      <c r="AB122">
        <v>16</v>
      </c>
      <c r="AC122">
        <v>7</v>
      </c>
      <c r="AD122">
        <v>14</v>
      </c>
      <c r="AE122">
        <v>14</v>
      </c>
      <c r="AF122">
        <v>75</v>
      </c>
      <c r="AG122">
        <v>86</v>
      </c>
      <c r="AH122">
        <v>160</v>
      </c>
      <c r="AI122">
        <v>75</v>
      </c>
      <c r="AJ122">
        <v>447</v>
      </c>
    </row>
    <row r="123" spans="1:36">
      <c r="A123" t="s">
        <v>142</v>
      </c>
      <c r="B123" t="s">
        <v>135</v>
      </c>
      <c r="C123" t="str">
        <f t="shared" si="11"/>
        <v>160913</v>
      </c>
      <c r="D123" t="s">
        <v>141</v>
      </c>
      <c r="E123">
        <v>7</v>
      </c>
      <c r="F123">
        <v>533</v>
      </c>
      <c r="G123">
        <v>410</v>
      </c>
      <c r="H123">
        <v>317</v>
      </c>
      <c r="I123">
        <v>93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93</v>
      </c>
      <c r="T123">
        <v>0</v>
      </c>
      <c r="U123">
        <v>0</v>
      </c>
      <c r="V123">
        <v>93</v>
      </c>
      <c r="W123">
        <v>8</v>
      </c>
      <c r="X123">
        <v>3</v>
      </c>
      <c r="Y123">
        <v>5</v>
      </c>
      <c r="Z123">
        <v>0</v>
      </c>
      <c r="AA123">
        <v>85</v>
      </c>
      <c r="AB123">
        <v>8</v>
      </c>
      <c r="AC123">
        <v>0</v>
      </c>
      <c r="AD123">
        <v>1</v>
      </c>
      <c r="AE123">
        <v>2</v>
      </c>
      <c r="AF123">
        <v>34</v>
      </c>
      <c r="AG123">
        <v>14</v>
      </c>
      <c r="AH123">
        <v>21</v>
      </c>
      <c r="AI123">
        <v>5</v>
      </c>
      <c r="AJ123">
        <v>85</v>
      </c>
    </row>
    <row r="124" spans="1:36">
      <c r="A124" t="s">
        <v>140</v>
      </c>
      <c r="B124" t="s">
        <v>135</v>
      </c>
      <c r="C124" t="str">
        <f t="shared" si="11"/>
        <v>160913</v>
      </c>
      <c r="D124" t="s">
        <v>139</v>
      </c>
      <c r="E124">
        <v>8</v>
      </c>
      <c r="F124">
        <v>1239</v>
      </c>
      <c r="G124">
        <v>940</v>
      </c>
      <c r="H124">
        <v>383</v>
      </c>
      <c r="I124">
        <v>557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557</v>
      </c>
      <c r="T124">
        <v>0</v>
      </c>
      <c r="U124">
        <v>0</v>
      </c>
      <c r="V124">
        <v>557</v>
      </c>
      <c r="W124">
        <v>13</v>
      </c>
      <c r="X124">
        <v>1</v>
      </c>
      <c r="Y124">
        <v>4</v>
      </c>
      <c r="Z124">
        <v>0</v>
      </c>
      <c r="AA124">
        <v>544</v>
      </c>
      <c r="AB124">
        <v>29</v>
      </c>
      <c r="AC124">
        <v>6</v>
      </c>
      <c r="AD124">
        <v>16</v>
      </c>
      <c r="AE124">
        <v>13</v>
      </c>
      <c r="AF124">
        <v>113</v>
      </c>
      <c r="AG124">
        <v>126</v>
      </c>
      <c r="AH124">
        <v>180</v>
      </c>
      <c r="AI124">
        <v>61</v>
      </c>
      <c r="AJ124">
        <v>544</v>
      </c>
    </row>
    <row r="125" spans="1:36">
      <c r="A125" t="s">
        <v>138</v>
      </c>
      <c r="B125" t="s">
        <v>135</v>
      </c>
      <c r="C125" t="str">
        <f t="shared" si="11"/>
        <v>160913</v>
      </c>
      <c r="D125" t="s">
        <v>137</v>
      </c>
      <c r="E125">
        <v>9</v>
      </c>
      <c r="F125">
        <v>813</v>
      </c>
      <c r="G125">
        <v>620</v>
      </c>
      <c r="H125">
        <v>250</v>
      </c>
      <c r="I125">
        <v>370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370</v>
      </c>
      <c r="T125">
        <v>0</v>
      </c>
      <c r="U125">
        <v>0</v>
      </c>
      <c r="V125">
        <v>370</v>
      </c>
      <c r="W125">
        <v>15</v>
      </c>
      <c r="X125">
        <v>3</v>
      </c>
      <c r="Y125">
        <v>11</v>
      </c>
      <c r="Z125">
        <v>0</v>
      </c>
      <c r="AA125">
        <v>355</v>
      </c>
      <c r="AB125">
        <v>20</v>
      </c>
      <c r="AC125">
        <v>6</v>
      </c>
      <c r="AD125">
        <v>13</v>
      </c>
      <c r="AE125">
        <v>8</v>
      </c>
      <c r="AF125">
        <v>170</v>
      </c>
      <c r="AG125">
        <v>34</v>
      </c>
      <c r="AH125">
        <v>72</v>
      </c>
      <c r="AI125">
        <v>32</v>
      </c>
      <c r="AJ125">
        <v>355</v>
      </c>
    </row>
    <row r="126" spans="1:36">
      <c r="A126" t="s">
        <v>136</v>
      </c>
      <c r="B126" t="s">
        <v>135</v>
      </c>
      <c r="C126" t="str">
        <f t="shared" si="11"/>
        <v>160913</v>
      </c>
      <c r="D126" t="s">
        <v>134</v>
      </c>
      <c r="E126">
        <v>10</v>
      </c>
      <c r="F126">
        <v>86</v>
      </c>
      <c r="G126">
        <v>80</v>
      </c>
      <c r="H126">
        <v>56</v>
      </c>
      <c r="I126">
        <v>24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24</v>
      </c>
      <c r="T126">
        <v>0</v>
      </c>
      <c r="U126">
        <v>0</v>
      </c>
      <c r="V126">
        <v>24</v>
      </c>
      <c r="W126">
        <v>0</v>
      </c>
      <c r="X126">
        <v>0</v>
      </c>
      <c r="Y126">
        <v>0</v>
      </c>
      <c r="Z126">
        <v>0</v>
      </c>
      <c r="AA126">
        <v>24</v>
      </c>
      <c r="AB126">
        <v>3</v>
      </c>
      <c r="AC126">
        <v>1</v>
      </c>
      <c r="AD126">
        <v>5</v>
      </c>
      <c r="AE126">
        <v>2</v>
      </c>
      <c r="AF126">
        <v>1</v>
      </c>
      <c r="AG126">
        <v>4</v>
      </c>
      <c r="AH126">
        <v>5</v>
      </c>
      <c r="AI126">
        <v>3</v>
      </c>
      <c r="AJ126">
        <v>24</v>
      </c>
    </row>
    <row r="127" spans="1:36">
      <c r="A127" t="s">
        <v>133</v>
      </c>
      <c r="B127" t="s">
        <v>1</v>
      </c>
      <c r="C127" t="str">
        <f t="shared" ref="C127:C158" si="12">"166101"</f>
        <v>166101</v>
      </c>
      <c r="D127" t="s">
        <v>132</v>
      </c>
      <c r="E127">
        <v>1</v>
      </c>
      <c r="F127">
        <v>443</v>
      </c>
      <c r="G127">
        <v>343</v>
      </c>
      <c r="H127">
        <v>79</v>
      </c>
      <c r="I127">
        <v>264</v>
      </c>
      <c r="J127">
        <v>0</v>
      </c>
      <c r="K127">
        <v>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254</v>
      </c>
      <c r="T127">
        <v>0</v>
      </c>
      <c r="U127">
        <v>1</v>
      </c>
      <c r="V127">
        <v>253</v>
      </c>
      <c r="W127">
        <v>5</v>
      </c>
      <c r="X127">
        <v>2</v>
      </c>
      <c r="Y127">
        <v>3</v>
      </c>
      <c r="Z127">
        <v>0</v>
      </c>
      <c r="AA127">
        <v>248</v>
      </c>
      <c r="AB127">
        <v>13</v>
      </c>
      <c r="AC127">
        <v>2</v>
      </c>
      <c r="AD127">
        <v>8</v>
      </c>
      <c r="AE127">
        <v>7</v>
      </c>
      <c r="AF127">
        <v>30</v>
      </c>
      <c r="AG127">
        <v>65</v>
      </c>
      <c r="AH127">
        <v>87</v>
      </c>
      <c r="AI127">
        <v>36</v>
      </c>
      <c r="AJ127">
        <v>248</v>
      </c>
    </row>
    <row r="128" spans="1:36">
      <c r="A128" t="s">
        <v>131</v>
      </c>
      <c r="B128" t="s">
        <v>1</v>
      </c>
      <c r="C128" t="str">
        <f t="shared" si="12"/>
        <v>166101</v>
      </c>
      <c r="D128" t="s">
        <v>129</v>
      </c>
      <c r="E128">
        <v>2</v>
      </c>
      <c r="F128">
        <v>1127</v>
      </c>
      <c r="G128">
        <v>850</v>
      </c>
      <c r="H128">
        <v>213</v>
      </c>
      <c r="I128">
        <v>637</v>
      </c>
      <c r="J128">
        <v>1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637</v>
      </c>
      <c r="T128">
        <v>0</v>
      </c>
      <c r="U128">
        <v>0</v>
      </c>
      <c r="V128">
        <v>637</v>
      </c>
      <c r="W128">
        <v>24</v>
      </c>
      <c r="X128">
        <v>9</v>
      </c>
      <c r="Y128">
        <v>15</v>
      </c>
      <c r="Z128">
        <v>0</v>
      </c>
      <c r="AA128">
        <v>613</v>
      </c>
      <c r="AB128">
        <v>36</v>
      </c>
      <c r="AC128">
        <v>15</v>
      </c>
      <c r="AD128">
        <v>27</v>
      </c>
      <c r="AE128">
        <v>13</v>
      </c>
      <c r="AF128">
        <v>44</v>
      </c>
      <c r="AG128">
        <v>141</v>
      </c>
      <c r="AH128">
        <v>228</v>
      </c>
      <c r="AI128">
        <v>109</v>
      </c>
      <c r="AJ128">
        <v>613</v>
      </c>
    </row>
    <row r="129" spans="1:36">
      <c r="A129" t="s">
        <v>130</v>
      </c>
      <c r="B129" t="s">
        <v>1</v>
      </c>
      <c r="C129" t="str">
        <f t="shared" si="12"/>
        <v>166101</v>
      </c>
      <c r="D129" t="s">
        <v>129</v>
      </c>
      <c r="E129">
        <v>3</v>
      </c>
      <c r="F129">
        <v>1478</v>
      </c>
      <c r="G129">
        <v>1310</v>
      </c>
      <c r="H129">
        <v>340</v>
      </c>
      <c r="I129">
        <v>970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970</v>
      </c>
      <c r="T129">
        <v>0</v>
      </c>
      <c r="U129">
        <v>0</v>
      </c>
      <c r="V129">
        <v>970</v>
      </c>
      <c r="W129">
        <v>17</v>
      </c>
      <c r="X129">
        <v>6</v>
      </c>
      <c r="Y129">
        <v>11</v>
      </c>
      <c r="Z129">
        <v>0</v>
      </c>
      <c r="AA129">
        <v>953</v>
      </c>
      <c r="AB129">
        <v>31</v>
      </c>
      <c r="AC129">
        <v>23</v>
      </c>
      <c r="AD129">
        <v>37</v>
      </c>
      <c r="AE129">
        <v>26</v>
      </c>
      <c r="AF129">
        <v>69</v>
      </c>
      <c r="AG129">
        <v>252</v>
      </c>
      <c r="AH129">
        <v>341</v>
      </c>
      <c r="AI129">
        <v>174</v>
      </c>
      <c r="AJ129">
        <v>953</v>
      </c>
    </row>
    <row r="130" spans="1:36">
      <c r="A130" t="s">
        <v>128</v>
      </c>
      <c r="B130" t="s">
        <v>1</v>
      </c>
      <c r="C130" t="str">
        <f t="shared" si="12"/>
        <v>166101</v>
      </c>
      <c r="D130" t="s">
        <v>127</v>
      </c>
      <c r="E130">
        <v>4</v>
      </c>
      <c r="F130">
        <v>764</v>
      </c>
      <c r="G130">
        <v>590</v>
      </c>
      <c r="H130">
        <v>113</v>
      </c>
      <c r="I130">
        <v>477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476</v>
      </c>
      <c r="T130">
        <v>0</v>
      </c>
      <c r="U130">
        <v>0</v>
      </c>
      <c r="V130">
        <v>476</v>
      </c>
      <c r="W130">
        <v>15</v>
      </c>
      <c r="X130">
        <v>3</v>
      </c>
      <c r="Y130">
        <v>12</v>
      </c>
      <c r="Z130">
        <v>0</v>
      </c>
      <c r="AA130">
        <v>461</v>
      </c>
      <c r="AB130">
        <v>16</v>
      </c>
      <c r="AC130">
        <v>15</v>
      </c>
      <c r="AD130">
        <v>22</v>
      </c>
      <c r="AE130">
        <v>12</v>
      </c>
      <c r="AF130">
        <v>22</v>
      </c>
      <c r="AG130">
        <v>151</v>
      </c>
      <c r="AH130">
        <v>143</v>
      </c>
      <c r="AI130">
        <v>80</v>
      </c>
      <c r="AJ130">
        <v>461</v>
      </c>
    </row>
    <row r="131" spans="1:36">
      <c r="A131" t="s">
        <v>126</v>
      </c>
      <c r="B131" t="s">
        <v>1</v>
      </c>
      <c r="C131" t="str">
        <f t="shared" si="12"/>
        <v>166101</v>
      </c>
      <c r="D131" t="s">
        <v>125</v>
      </c>
      <c r="E131">
        <v>5</v>
      </c>
      <c r="F131">
        <v>1306</v>
      </c>
      <c r="G131">
        <v>980</v>
      </c>
      <c r="H131">
        <v>134</v>
      </c>
      <c r="I131">
        <v>846</v>
      </c>
      <c r="J131">
        <v>1</v>
      </c>
      <c r="K131">
        <v>18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846</v>
      </c>
      <c r="T131">
        <v>0</v>
      </c>
      <c r="U131">
        <v>0</v>
      </c>
      <c r="V131">
        <v>846</v>
      </c>
      <c r="W131">
        <v>19</v>
      </c>
      <c r="X131">
        <v>5</v>
      </c>
      <c r="Y131">
        <v>9</v>
      </c>
      <c r="Z131">
        <v>0</v>
      </c>
      <c r="AA131">
        <v>827</v>
      </c>
      <c r="AB131">
        <v>28</v>
      </c>
      <c r="AC131">
        <v>41</v>
      </c>
      <c r="AD131">
        <v>43</v>
      </c>
      <c r="AE131">
        <v>17</v>
      </c>
      <c r="AF131">
        <v>30</v>
      </c>
      <c r="AG131">
        <v>237</v>
      </c>
      <c r="AH131">
        <v>308</v>
      </c>
      <c r="AI131">
        <v>123</v>
      </c>
      <c r="AJ131">
        <v>827</v>
      </c>
    </row>
    <row r="132" spans="1:36">
      <c r="A132" t="s">
        <v>124</v>
      </c>
      <c r="B132" t="s">
        <v>1</v>
      </c>
      <c r="C132" t="str">
        <f t="shared" si="12"/>
        <v>166101</v>
      </c>
      <c r="D132" t="s">
        <v>123</v>
      </c>
      <c r="E132">
        <v>6</v>
      </c>
      <c r="F132">
        <v>1091</v>
      </c>
      <c r="G132">
        <v>830</v>
      </c>
      <c r="H132">
        <v>136</v>
      </c>
      <c r="I132">
        <v>694</v>
      </c>
      <c r="J132">
        <v>1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694</v>
      </c>
      <c r="T132">
        <v>0</v>
      </c>
      <c r="U132">
        <v>0</v>
      </c>
      <c r="V132">
        <v>694</v>
      </c>
      <c r="W132">
        <v>18</v>
      </c>
      <c r="X132">
        <v>3</v>
      </c>
      <c r="Y132">
        <v>15</v>
      </c>
      <c r="Z132">
        <v>0</v>
      </c>
      <c r="AA132">
        <v>676</v>
      </c>
      <c r="AB132">
        <v>22</v>
      </c>
      <c r="AC132">
        <v>21</v>
      </c>
      <c r="AD132">
        <v>41</v>
      </c>
      <c r="AE132">
        <v>11</v>
      </c>
      <c r="AF132">
        <v>43</v>
      </c>
      <c r="AG132">
        <v>172</v>
      </c>
      <c r="AH132">
        <v>236</v>
      </c>
      <c r="AI132">
        <v>130</v>
      </c>
      <c r="AJ132">
        <v>676</v>
      </c>
    </row>
    <row r="133" spans="1:36">
      <c r="A133" t="s">
        <v>122</v>
      </c>
      <c r="B133" t="s">
        <v>1</v>
      </c>
      <c r="C133" t="str">
        <f t="shared" si="12"/>
        <v>166101</v>
      </c>
      <c r="D133" t="s">
        <v>120</v>
      </c>
      <c r="E133">
        <v>7</v>
      </c>
      <c r="F133">
        <v>1880</v>
      </c>
      <c r="G133">
        <v>1430</v>
      </c>
      <c r="H133">
        <v>414</v>
      </c>
      <c r="I133">
        <v>1016</v>
      </c>
      <c r="J133">
        <v>2</v>
      </c>
      <c r="K133">
        <v>5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994</v>
      </c>
      <c r="T133">
        <v>0</v>
      </c>
      <c r="U133">
        <v>11</v>
      </c>
      <c r="V133">
        <v>983</v>
      </c>
      <c r="W133">
        <v>26</v>
      </c>
      <c r="X133">
        <v>5</v>
      </c>
      <c r="Y133">
        <v>19</v>
      </c>
      <c r="Z133">
        <v>0</v>
      </c>
      <c r="AA133">
        <v>957</v>
      </c>
      <c r="AB133">
        <v>44</v>
      </c>
      <c r="AC133">
        <v>31</v>
      </c>
      <c r="AD133">
        <v>47</v>
      </c>
      <c r="AE133">
        <v>22</v>
      </c>
      <c r="AF133">
        <v>38</v>
      </c>
      <c r="AG133">
        <v>304</v>
      </c>
      <c r="AH133">
        <v>337</v>
      </c>
      <c r="AI133">
        <v>134</v>
      </c>
      <c r="AJ133">
        <v>957</v>
      </c>
    </row>
    <row r="134" spans="1:36">
      <c r="A134" t="s">
        <v>121</v>
      </c>
      <c r="B134" t="s">
        <v>1</v>
      </c>
      <c r="C134" t="str">
        <f t="shared" si="12"/>
        <v>166101</v>
      </c>
      <c r="D134" t="s">
        <v>120</v>
      </c>
      <c r="E134">
        <v>8</v>
      </c>
      <c r="F134">
        <v>1607</v>
      </c>
      <c r="G134">
        <v>1218</v>
      </c>
      <c r="H134">
        <v>352</v>
      </c>
      <c r="I134">
        <v>866</v>
      </c>
      <c r="J134">
        <v>0</v>
      </c>
      <c r="K134">
        <v>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874</v>
      </c>
      <c r="T134">
        <v>0</v>
      </c>
      <c r="U134">
        <v>19</v>
      </c>
      <c r="V134">
        <v>855</v>
      </c>
      <c r="W134">
        <v>32</v>
      </c>
      <c r="X134">
        <v>6</v>
      </c>
      <c r="Y134">
        <v>24</v>
      </c>
      <c r="Z134">
        <v>0</v>
      </c>
      <c r="AA134">
        <v>823</v>
      </c>
      <c r="AB134">
        <v>42</v>
      </c>
      <c r="AC134">
        <v>20</v>
      </c>
      <c r="AD134">
        <v>50</v>
      </c>
      <c r="AE134">
        <v>26</v>
      </c>
      <c r="AF134">
        <v>31</v>
      </c>
      <c r="AG134">
        <v>243</v>
      </c>
      <c r="AH134">
        <v>288</v>
      </c>
      <c r="AI134">
        <v>123</v>
      </c>
      <c r="AJ134">
        <v>823</v>
      </c>
    </row>
    <row r="135" spans="1:36">
      <c r="A135" t="s">
        <v>119</v>
      </c>
      <c r="B135" t="s">
        <v>1</v>
      </c>
      <c r="C135" t="str">
        <f t="shared" si="12"/>
        <v>166101</v>
      </c>
      <c r="D135" t="s">
        <v>118</v>
      </c>
      <c r="E135">
        <v>9</v>
      </c>
      <c r="F135">
        <v>1470</v>
      </c>
      <c r="G135">
        <v>1140</v>
      </c>
      <c r="H135">
        <v>344</v>
      </c>
      <c r="I135">
        <v>796</v>
      </c>
      <c r="J135">
        <v>0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796</v>
      </c>
      <c r="T135">
        <v>0</v>
      </c>
      <c r="U135">
        <v>0</v>
      </c>
      <c r="V135">
        <v>796</v>
      </c>
      <c r="W135">
        <v>32</v>
      </c>
      <c r="X135">
        <v>15</v>
      </c>
      <c r="Y135">
        <v>17</v>
      </c>
      <c r="Z135">
        <v>0</v>
      </c>
      <c r="AA135">
        <v>764</v>
      </c>
      <c r="AB135">
        <v>25</v>
      </c>
      <c r="AC135">
        <v>19</v>
      </c>
      <c r="AD135">
        <v>47</v>
      </c>
      <c r="AE135">
        <v>20</v>
      </c>
      <c r="AF135">
        <v>28</v>
      </c>
      <c r="AG135">
        <v>265</v>
      </c>
      <c r="AH135">
        <v>255</v>
      </c>
      <c r="AI135">
        <v>105</v>
      </c>
      <c r="AJ135">
        <v>764</v>
      </c>
    </row>
    <row r="136" spans="1:36">
      <c r="A136" t="s">
        <v>117</v>
      </c>
      <c r="B136" t="s">
        <v>1</v>
      </c>
      <c r="C136" t="str">
        <f t="shared" si="12"/>
        <v>166101</v>
      </c>
      <c r="D136" t="s">
        <v>116</v>
      </c>
      <c r="E136">
        <v>10</v>
      </c>
      <c r="F136">
        <v>1531</v>
      </c>
      <c r="G136">
        <v>1149</v>
      </c>
      <c r="H136">
        <v>348</v>
      </c>
      <c r="I136">
        <v>801</v>
      </c>
      <c r="J136">
        <v>1</v>
      </c>
      <c r="K136">
        <v>14</v>
      </c>
      <c r="L136">
        <v>8</v>
      </c>
      <c r="M136">
        <v>8</v>
      </c>
      <c r="N136">
        <v>2</v>
      </c>
      <c r="O136">
        <v>0</v>
      </c>
      <c r="P136">
        <v>0</v>
      </c>
      <c r="Q136">
        <v>0</v>
      </c>
      <c r="R136">
        <v>6</v>
      </c>
      <c r="S136">
        <v>805</v>
      </c>
      <c r="T136">
        <v>6</v>
      </c>
      <c r="U136">
        <v>0</v>
      </c>
      <c r="V136">
        <v>805</v>
      </c>
      <c r="W136">
        <v>19</v>
      </c>
      <c r="X136">
        <v>5</v>
      </c>
      <c r="Y136">
        <v>12</v>
      </c>
      <c r="Z136">
        <v>0</v>
      </c>
      <c r="AA136">
        <v>786</v>
      </c>
      <c r="AB136">
        <v>19</v>
      </c>
      <c r="AC136">
        <v>27</v>
      </c>
      <c r="AD136">
        <v>42</v>
      </c>
      <c r="AE136">
        <v>19</v>
      </c>
      <c r="AF136">
        <v>39</v>
      </c>
      <c r="AG136">
        <v>265</v>
      </c>
      <c r="AH136">
        <v>273</v>
      </c>
      <c r="AI136">
        <v>102</v>
      </c>
      <c r="AJ136">
        <v>786</v>
      </c>
    </row>
    <row r="137" spans="1:36">
      <c r="A137" t="s">
        <v>115</v>
      </c>
      <c r="B137" t="s">
        <v>1</v>
      </c>
      <c r="C137" t="str">
        <f t="shared" si="12"/>
        <v>166101</v>
      </c>
      <c r="D137" t="s">
        <v>114</v>
      </c>
      <c r="E137">
        <v>11</v>
      </c>
      <c r="F137">
        <v>722</v>
      </c>
      <c r="G137">
        <v>550</v>
      </c>
      <c r="H137">
        <v>225</v>
      </c>
      <c r="I137">
        <v>325</v>
      </c>
      <c r="J137">
        <v>0</v>
      </c>
      <c r="K137">
        <v>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324</v>
      </c>
      <c r="T137">
        <v>0</v>
      </c>
      <c r="U137">
        <v>0</v>
      </c>
      <c r="V137">
        <v>324</v>
      </c>
      <c r="W137">
        <v>8</v>
      </c>
      <c r="X137">
        <v>8</v>
      </c>
      <c r="Y137">
        <v>0</v>
      </c>
      <c r="Z137">
        <v>0</v>
      </c>
      <c r="AA137">
        <v>316</v>
      </c>
      <c r="AB137">
        <v>26</v>
      </c>
      <c r="AC137">
        <v>2</v>
      </c>
      <c r="AD137">
        <v>7</v>
      </c>
      <c r="AE137">
        <v>2</v>
      </c>
      <c r="AF137">
        <v>85</v>
      </c>
      <c r="AG137">
        <v>87</v>
      </c>
      <c r="AH137">
        <v>86</v>
      </c>
      <c r="AI137">
        <v>21</v>
      </c>
      <c r="AJ137">
        <v>316</v>
      </c>
    </row>
    <row r="138" spans="1:36">
      <c r="A138" t="s">
        <v>113</v>
      </c>
      <c r="B138" t="s">
        <v>1</v>
      </c>
      <c r="C138" t="str">
        <f t="shared" si="12"/>
        <v>166101</v>
      </c>
      <c r="D138" t="s">
        <v>112</v>
      </c>
      <c r="E138">
        <v>12</v>
      </c>
      <c r="F138">
        <v>1122</v>
      </c>
      <c r="G138">
        <v>850</v>
      </c>
      <c r="H138">
        <v>341</v>
      </c>
      <c r="I138">
        <v>509</v>
      </c>
      <c r="J138">
        <v>1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509</v>
      </c>
      <c r="T138">
        <v>0</v>
      </c>
      <c r="U138">
        <v>0</v>
      </c>
      <c r="V138">
        <v>509</v>
      </c>
      <c r="W138">
        <v>17</v>
      </c>
      <c r="X138">
        <v>5</v>
      </c>
      <c r="Y138">
        <v>9</v>
      </c>
      <c r="Z138">
        <v>0</v>
      </c>
      <c r="AA138">
        <v>492</v>
      </c>
      <c r="AB138">
        <v>27</v>
      </c>
      <c r="AC138">
        <v>10</v>
      </c>
      <c r="AD138">
        <v>11</v>
      </c>
      <c r="AE138">
        <v>20</v>
      </c>
      <c r="AF138">
        <v>33</v>
      </c>
      <c r="AG138">
        <v>177</v>
      </c>
      <c r="AH138">
        <v>139</v>
      </c>
      <c r="AI138">
        <v>75</v>
      </c>
      <c r="AJ138">
        <v>492</v>
      </c>
    </row>
    <row r="139" spans="1:36">
      <c r="A139" t="s">
        <v>111</v>
      </c>
      <c r="B139" t="s">
        <v>1</v>
      </c>
      <c r="C139" t="str">
        <f t="shared" si="12"/>
        <v>166101</v>
      </c>
      <c r="D139" t="s">
        <v>110</v>
      </c>
      <c r="E139">
        <v>13</v>
      </c>
      <c r="F139">
        <v>1853</v>
      </c>
      <c r="G139">
        <v>1390</v>
      </c>
      <c r="H139">
        <v>254</v>
      </c>
      <c r="I139">
        <v>1136</v>
      </c>
      <c r="J139">
        <v>0</v>
      </c>
      <c r="K139">
        <v>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1135</v>
      </c>
      <c r="T139">
        <v>0</v>
      </c>
      <c r="U139">
        <v>0</v>
      </c>
      <c r="V139">
        <v>1135</v>
      </c>
      <c r="W139">
        <v>38</v>
      </c>
      <c r="X139">
        <v>10</v>
      </c>
      <c r="Y139">
        <v>28</v>
      </c>
      <c r="Z139">
        <v>0</v>
      </c>
      <c r="AA139">
        <v>1097</v>
      </c>
      <c r="AB139">
        <v>82</v>
      </c>
      <c r="AC139">
        <v>28</v>
      </c>
      <c r="AD139">
        <v>57</v>
      </c>
      <c r="AE139">
        <v>15</v>
      </c>
      <c r="AF139">
        <v>40</v>
      </c>
      <c r="AG139">
        <v>295</v>
      </c>
      <c r="AH139">
        <v>375</v>
      </c>
      <c r="AI139">
        <v>205</v>
      </c>
      <c r="AJ139">
        <v>1097</v>
      </c>
    </row>
    <row r="140" spans="1:36">
      <c r="A140" t="s">
        <v>109</v>
      </c>
      <c r="B140" t="s">
        <v>1</v>
      </c>
      <c r="C140" t="str">
        <f t="shared" si="12"/>
        <v>166101</v>
      </c>
      <c r="D140" t="s">
        <v>42</v>
      </c>
      <c r="E140">
        <v>14</v>
      </c>
      <c r="F140">
        <v>1290</v>
      </c>
      <c r="G140">
        <v>990</v>
      </c>
      <c r="H140">
        <v>326</v>
      </c>
      <c r="I140">
        <v>664</v>
      </c>
      <c r="J140">
        <v>1</v>
      </c>
      <c r="K140">
        <v>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661</v>
      </c>
      <c r="T140">
        <v>0</v>
      </c>
      <c r="U140">
        <v>0</v>
      </c>
      <c r="V140">
        <v>661</v>
      </c>
      <c r="W140">
        <v>25</v>
      </c>
      <c r="X140">
        <v>3</v>
      </c>
      <c r="Y140">
        <v>16</v>
      </c>
      <c r="Z140">
        <v>0</v>
      </c>
      <c r="AA140">
        <v>636</v>
      </c>
      <c r="AB140">
        <v>33</v>
      </c>
      <c r="AC140">
        <v>36</v>
      </c>
      <c r="AD140">
        <v>29</v>
      </c>
      <c r="AE140">
        <v>12</v>
      </c>
      <c r="AF140">
        <v>24</v>
      </c>
      <c r="AG140">
        <v>206</v>
      </c>
      <c r="AH140">
        <v>204</v>
      </c>
      <c r="AI140">
        <v>92</v>
      </c>
      <c r="AJ140">
        <v>636</v>
      </c>
    </row>
    <row r="141" spans="1:36">
      <c r="A141" t="s">
        <v>108</v>
      </c>
      <c r="B141" t="s">
        <v>1</v>
      </c>
      <c r="C141" t="str">
        <f t="shared" si="12"/>
        <v>166101</v>
      </c>
      <c r="D141" t="s">
        <v>107</v>
      </c>
      <c r="E141">
        <v>15</v>
      </c>
      <c r="F141">
        <v>1460</v>
      </c>
      <c r="G141">
        <v>1110</v>
      </c>
      <c r="H141">
        <v>161</v>
      </c>
      <c r="I141">
        <v>949</v>
      </c>
      <c r="J141">
        <v>0</v>
      </c>
      <c r="K141">
        <v>10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949</v>
      </c>
      <c r="T141">
        <v>0</v>
      </c>
      <c r="U141">
        <v>0</v>
      </c>
      <c r="V141">
        <v>949</v>
      </c>
      <c r="W141">
        <v>32</v>
      </c>
      <c r="X141">
        <v>7</v>
      </c>
      <c r="Y141">
        <v>25</v>
      </c>
      <c r="Z141">
        <v>0</v>
      </c>
      <c r="AA141">
        <v>917</v>
      </c>
      <c r="AB141">
        <v>62</v>
      </c>
      <c r="AC141">
        <v>34</v>
      </c>
      <c r="AD141">
        <v>47</v>
      </c>
      <c r="AE141">
        <v>29</v>
      </c>
      <c r="AF141">
        <v>27</v>
      </c>
      <c r="AG141">
        <v>214</v>
      </c>
      <c r="AH141">
        <v>354</v>
      </c>
      <c r="AI141">
        <v>150</v>
      </c>
      <c r="AJ141">
        <v>917</v>
      </c>
    </row>
    <row r="142" spans="1:36">
      <c r="A142" t="s">
        <v>106</v>
      </c>
      <c r="B142" t="s">
        <v>1</v>
      </c>
      <c r="C142" t="str">
        <f t="shared" si="12"/>
        <v>166101</v>
      </c>
      <c r="D142" t="s">
        <v>105</v>
      </c>
      <c r="E142">
        <v>16</v>
      </c>
      <c r="F142">
        <v>1336</v>
      </c>
      <c r="G142">
        <v>1030</v>
      </c>
      <c r="H142">
        <v>209</v>
      </c>
      <c r="I142">
        <v>821</v>
      </c>
      <c r="J142">
        <v>1</v>
      </c>
      <c r="K142">
        <v>13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821</v>
      </c>
      <c r="T142">
        <v>0</v>
      </c>
      <c r="U142">
        <v>0</v>
      </c>
      <c r="V142">
        <v>821</v>
      </c>
      <c r="W142">
        <v>21</v>
      </c>
      <c r="X142">
        <v>3</v>
      </c>
      <c r="Y142">
        <v>8</v>
      </c>
      <c r="Z142">
        <v>0</v>
      </c>
      <c r="AA142">
        <v>800</v>
      </c>
      <c r="AB142">
        <v>35</v>
      </c>
      <c r="AC142">
        <v>69</v>
      </c>
      <c r="AD142">
        <v>45</v>
      </c>
      <c r="AE142">
        <v>16</v>
      </c>
      <c r="AF142">
        <v>25</v>
      </c>
      <c r="AG142">
        <v>225</v>
      </c>
      <c r="AH142">
        <v>283</v>
      </c>
      <c r="AI142">
        <v>102</v>
      </c>
      <c r="AJ142">
        <v>800</v>
      </c>
    </row>
    <row r="143" spans="1:36">
      <c r="A143" t="s">
        <v>104</v>
      </c>
      <c r="B143" t="s">
        <v>1</v>
      </c>
      <c r="C143" t="str">
        <f t="shared" si="12"/>
        <v>166101</v>
      </c>
      <c r="D143" t="s">
        <v>103</v>
      </c>
      <c r="E143">
        <v>17</v>
      </c>
      <c r="F143">
        <v>1911</v>
      </c>
      <c r="G143">
        <v>1443</v>
      </c>
      <c r="H143">
        <v>314</v>
      </c>
      <c r="I143">
        <v>1129</v>
      </c>
      <c r="J143">
        <v>0</v>
      </c>
      <c r="K143">
        <v>15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1129</v>
      </c>
      <c r="T143">
        <v>0</v>
      </c>
      <c r="U143">
        <v>0</v>
      </c>
      <c r="V143">
        <v>1129</v>
      </c>
      <c r="W143">
        <v>28</v>
      </c>
      <c r="X143">
        <v>7</v>
      </c>
      <c r="Y143">
        <v>18</v>
      </c>
      <c r="Z143">
        <v>0</v>
      </c>
      <c r="AA143">
        <v>1101</v>
      </c>
      <c r="AB143">
        <v>37</v>
      </c>
      <c r="AC143">
        <v>84</v>
      </c>
      <c r="AD143">
        <v>44</v>
      </c>
      <c r="AE143">
        <v>32</v>
      </c>
      <c r="AF143">
        <v>45</v>
      </c>
      <c r="AG143">
        <v>340</v>
      </c>
      <c r="AH143">
        <v>362</v>
      </c>
      <c r="AI143">
        <v>157</v>
      </c>
      <c r="AJ143">
        <v>1101</v>
      </c>
    </row>
    <row r="144" spans="1:36">
      <c r="A144" t="s">
        <v>102</v>
      </c>
      <c r="B144" t="s">
        <v>1</v>
      </c>
      <c r="C144" t="str">
        <f t="shared" si="12"/>
        <v>166101</v>
      </c>
      <c r="D144" t="s">
        <v>101</v>
      </c>
      <c r="E144">
        <v>18</v>
      </c>
      <c r="F144">
        <v>1426</v>
      </c>
      <c r="G144">
        <v>1070</v>
      </c>
      <c r="H144">
        <v>327</v>
      </c>
      <c r="I144">
        <v>743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743</v>
      </c>
      <c r="T144">
        <v>0</v>
      </c>
      <c r="U144">
        <v>0</v>
      </c>
      <c r="V144">
        <v>743</v>
      </c>
      <c r="W144">
        <v>18</v>
      </c>
      <c r="X144">
        <v>6</v>
      </c>
      <c r="Y144">
        <v>12</v>
      </c>
      <c r="Z144">
        <v>0</v>
      </c>
      <c r="AA144">
        <v>725</v>
      </c>
      <c r="AB144">
        <v>37</v>
      </c>
      <c r="AC144">
        <v>25</v>
      </c>
      <c r="AD144">
        <v>17</v>
      </c>
      <c r="AE144">
        <v>13</v>
      </c>
      <c r="AF144">
        <v>126</v>
      </c>
      <c r="AG144">
        <v>206</v>
      </c>
      <c r="AH144">
        <v>202</v>
      </c>
      <c r="AI144">
        <v>99</v>
      </c>
      <c r="AJ144">
        <v>725</v>
      </c>
    </row>
    <row r="145" spans="1:36">
      <c r="A145" t="s">
        <v>100</v>
      </c>
      <c r="B145" t="s">
        <v>1</v>
      </c>
      <c r="C145" t="str">
        <f t="shared" si="12"/>
        <v>166101</v>
      </c>
      <c r="D145" t="s">
        <v>98</v>
      </c>
      <c r="E145">
        <v>19</v>
      </c>
      <c r="F145">
        <v>1911</v>
      </c>
      <c r="G145">
        <v>1460</v>
      </c>
      <c r="H145">
        <v>344</v>
      </c>
      <c r="I145">
        <v>1116</v>
      </c>
      <c r="J145">
        <v>0</v>
      </c>
      <c r="K145">
        <v>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1115</v>
      </c>
      <c r="T145">
        <v>0</v>
      </c>
      <c r="U145">
        <v>0</v>
      </c>
      <c r="V145">
        <v>1115</v>
      </c>
      <c r="W145">
        <v>32</v>
      </c>
      <c r="X145">
        <v>3</v>
      </c>
      <c r="Y145">
        <v>29</v>
      </c>
      <c r="Z145">
        <v>0</v>
      </c>
      <c r="AA145">
        <v>1083</v>
      </c>
      <c r="AB145">
        <v>54</v>
      </c>
      <c r="AC145">
        <v>20</v>
      </c>
      <c r="AD145">
        <v>78</v>
      </c>
      <c r="AE145">
        <v>23</v>
      </c>
      <c r="AF145">
        <v>48</v>
      </c>
      <c r="AG145">
        <v>307</v>
      </c>
      <c r="AH145">
        <v>366</v>
      </c>
      <c r="AI145">
        <v>187</v>
      </c>
      <c r="AJ145">
        <v>1083</v>
      </c>
    </row>
    <row r="146" spans="1:36">
      <c r="A146" t="s">
        <v>99</v>
      </c>
      <c r="B146" t="s">
        <v>1</v>
      </c>
      <c r="C146" t="str">
        <f t="shared" si="12"/>
        <v>166101</v>
      </c>
      <c r="D146" t="s">
        <v>98</v>
      </c>
      <c r="E146">
        <v>20</v>
      </c>
      <c r="F146">
        <v>1668</v>
      </c>
      <c r="G146">
        <v>1270</v>
      </c>
      <c r="H146">
        <v>253</v>
      </c>
      <c r="I146">
        <v>1017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1017</v>
      </c>
      <c r="T146">
        <v>0</v>
      </c>
      <c r="U146">
        <v>0</v>
      </c>
      <c r="V146">
        <v>1017</v>
      </c>
      <c r="W146">
        <v>24</v>
      </c>
      <c r="X146">
        <v>1</v>
      </c>
      <c r="Y146">
        <v>23</v>
      </c>
      <c r="Z146">
        <v>0</v>
      </c>
      <c r="AA146">
        <v>993</v>
      </c>
      <c r="AB146">
        <v>43</v>
      </c>
      <c r="AC146">
        <v>15</v>
      </c>
      <c r="AD146">
        <v>51</v>
      </c>
      <c r="AE146">
        <v>18</v>
      </c>
      <c r="AF146">
        <v>46</v>
      </c>
      <c r="AG146">
        <v>300</v>
      </c>
      <c r="AH146">
        <v>341</v>
      </c>
      <c r="AI146">
        <v>179</v>
      </c>
      <c r="AJ146">
        <v>993</v>
      </c>
    </row>
    <row r="147" spans="1:36">
      <c r="A147" t="s">
        <v>97</v>
      </c>
      <c r="B147" t="s">
        <v>1</v>
      </c>
      <c r="C147" t="str">
        <f t="shared" si="12"/>
        <v>166101</v>
      </c>
      <c r="D147" t="s">
        <v>95</v>
      </c>
      <c r="E147">
        <v>21</v>
      </c>
      <c r="F147">
        <v>1798</v>
      </c>
      <c r="G147">
        <v>1350</v>
      </c>
      <c r="H147">
        <v>178</v>
      </c>
      <c r="I147">
        <v>1172</v>
      </c>
      <c r="J147">
        <v>0</v>
      </c>
      <c r="K147">
        <v>16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1172</v>
      </c>
      <c r="T147">
        <v>0</v>
      </c>
      <c r="U147">
        <v>0</v>
      </c>
      <c r="V147">
        <v>1172</v>
      </c>
      <c r="W147">
        <v>33</v>
      </c>
      <c r="X147">
        <v>7</v>
      </c>
      <c r="Y147">
        <v>26</v>
      </c>
      <c r="Z147">
        <v>0</v>
      </c>
      <c r="AA147">
        <v>1139</v>
      </c>
      <c r="AB147">
        <v>43</v>
      </c>
      <c r="AC147">
        <v>23</v>
      </c>
      <c r="AD147">
        <v>45</v>
      </c>
      <c r="AE147">
        <v>25</v>
      </c>
      <c r="AF147">
        <v>48</v>
      </c>
      <c r="AG147">
        <v>336</v>
      </c>
      <c r="AH147">
        <v>386</v>
      </c>
      <c r="AI147">
        <v>233</v>
      </c>
      <c r="AJ147">
        <v>1139</v>
      </c>
    </row>
    <row r="148" spans="1:36">
      <c r="A148" t="s">
        <v>96</v>
      </c>
      <c r="B148" t="s">
        <v>1</v>
      </c>
      <c r="C148" t="str">
        <f t="shared" si="12"/>
        <v>166101</v>
      </c>
      <c r="D148" t="s">
        <v>95</v>
      </c>
      <c r="E148">
        <v>22</v>
      </c>
      <c r="F148">
        <v>2045</v>
      </c>
      <c r="G148">
        <v>1540</v>
      </c>
      <c r="H148">
        <v>220</v>
      </c>
      <c r="I148">
        <v>1320</v>
      </c>
      <c r="J148">
        <v>1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1318</v>
      </c>
      <c r="T148">
        <v>0</v>
      </c>
      <c r="U148">
        <v>0</v>
      </c>
      <c r="V148">
        <v>1318</v>
      </c>
      <c r="W148">
        <v>28</v>
      </c>
      <c r="X148">
        <v>8</v>
      </c>
      <c r="Y148">
        <v>20</v>
      </c>
      <c r="Z148">
        <v>0</v>
      </c>
      <c r="AA148">
        <v>1290</v>
      </c>
      <c r="AB148">
        <v>62</v>
      </c>
      <c r="AC148">
        <v>24</v>
      </c>
      <c r="AD148">
        <v>43</v>
      </c>
      <c r="AE148">
        <v>20</v>
      </c>
      <c r="AF148">
        <v>37</v>
      </c>
      <c r="AG148">
        <v>342</v>
      </c>
      <c r="AH148">
        <v>485</v>
      </c>
      <c r="AI148">
        <v>277</v>
      </c>
      <c r="AJ148">
        <v>1290</v>
      </c>
    </row>
    <row r="149" spans="1:36">
      <c r="A149" t="s">
        <v>94</v>
      </c>
      <c r="B149" t="s">
        <v>1</v>
      </c>
      <c r="C149" t="str">
        <f t="shared" si="12"/>
        <v>166101</v>
      </c>
      <c r="D149" t="s">
        <v>93</v>
      </c>
      <c r="E149">
        <v>23</v>
      </c>
      <c r="F149">
        <v>1603</v>
      </c>
      <c r="G149">
        <v>1230</v>
      </c>
      <c r="H149">
        <v>266</v>
      </c>
      <c r="I149">
        <v>964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964</v>
      </c>
      <c r="T149">
        <v>0</v>
      </c>
      <c r="U149">
        <v>0</v>
      </c>
      <c r="V149">
        <v>964</v>
      </c>
      <c r="W149">
        <v>27</v>
      </c>
      <c r="X149">
        <v>3</v>
      </c>
      <c r="Y149">
        <v>24</v>
      </c>
      <c r="Z149">
        <v>0</v>
      </c>
      <c r="AA149">
        <v>937</v>
      </c>
      <c r="AB149">
        <v>39</v>
      </c>
      <c r="AC149">
        <v>20</v>
      </c>
      <c r="AD149">
        <v>31</v>
      </c>
      <c r="AE149">
        <v>18</v>
      </c>
      <c r="AF149">
        <v>66</v>
      </c>
      <c r="AG149">
        <v>215</v>
      </c>
      <c r="AH149">
        <v>391</v>
      </c>
      <c r="AI149">
        <v>157</v>
      </c>
      <c r="AJ149">
        <v>937</v>
      </c>
    </row>
    <row r="150" spans="1:36">
      <c r="A150" s="1" t="s">
        <v>92</v>
      </c>
      <c r="B150" t="s">
        <v>1</v>
      </c>
      <c r="C150" t="str">
        <f t="shared" si="12"/>
        <v>166101</v>
      </c>
      <c r="D150" t="s">
        <v>91</v>
      </c>
      <c r="E150">
        <v>24</v>
      </c>
      <c r="F150">
        <v>1972</v>
      </c>
      <c r="G150">
        <v>1510</v>
      </c>
      <c r="H150">
        <v>328</v>
      </c>
      <c r="I150">
        <v>1182</v>
      </c>
      <c r="J150">
        <v>0</v>
      </c>
      <c r="K150">
        <v>15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1182</v>
      </c>
      <c r="T150">
        <v>0</v>
      </c>
      <c r="U150">
        <v>0</v>
      </c>
      <c r="V150">
        <v>1182</v>
      </c>
      <c r="W150">
        <v>24</v>
      </c>
      <c r="X150">
        <v>10</v>
      </c>
      <c r="Y150">
        <v>14</v>
      </c>
      <c r="Z150">
        <v>0</v>
      </c>
      <c r="AA150">
        <v>1158</v>
      </c>
      <c r="AB150">
        <v>40</v>
      </c>
      <c r="AC150">
        <v>39</v>
      </c>
      <c r="AD150">
        <v>49</v>
      </c>
      <c r="AE150">
        <v>13</v>
      </c>
      <c r="AF150">
        <v>65</v>
      </c>
      <c r="AG150">
        <v>263</v>
      </c>
      <c r="AH150">
        <v>479</v>
      </c>
      <c r="AI150">
        <v>210</v>
      </c>
      <c r="AJ150">
        <v>1158</v>
      </c>
    </row>
    <row r="151" spans="1:36">
      <c r="A151" t="s">
        <v>90</v>
      </c>
      <c r="B151" t="s">
        <v>1</v>
      </c>
      <c r="C151" t="str">
        <f t="shared" si="12"/>
        <v>166101</v>
      </c>
      <c r="D151" t="s">
        <v>89</v>
      </c>
      <c r="E151">
        <v>25</v>
      </c>
      <c r="F151">
        <v>1522</v>
      </c>
      <c r="G151">
        <v>1170</v>
      </c>
      <c r="H151">
        <v>302</v>
      </c>
      <c r="I151">
        <v>868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868</v>
      </c>
      <c r="T151">
        <v>0</v>
      </c>
      <c r="U151">
        <v>0</v>
      </c>
      <c r="V151">
        <v>868</v>
      </c>
      <c r="W151">
        <v>21</v>
      </c>
      <c r="X151">
        <v>6</v>
      </c>
      <c r="Y151">
        <v>13</v>
      </c>
      <c r="Z151">
        <v>0</v>
      </c>
      <c r="AA151">
        <v>847</v>
      </c>
      <c r="AB151">
        <v>40</v>
      </c>
      <c r="AC151">
        <v>20</v>
      </c>
      <c r="AD151">
        <v>23</v>
      </c>
      <c r="AE151">
        <v>23</v>
      </c>
      <c r="AF151">
        <v>67</v>
      </c>
      <c r="AG151">
        <v>224</v>
      </c>
      <c r="AH151">
        <v>298</v>
      </c>
      <c r="AI151">
        <v>152</v>
      </c>
      <c r="AJ151">
        <v>847</v>
      </c>
    </row>
    <row r="152" spans="1:36">
      <c r="A152" t="s">
        <v>88</v>
      </c>
      <c r="B152" t="s">
        <v>1</v>
      </c>
      <c r="C152" t="str">
        <f t="shared" si="12"/>
        <v>166101</v>
      </c>
      <c r="D152" t="s">
        <v>23</v>
      </c>
      <c r="E152">
        <v>26</v>
      </c>
      <c r="F152">
        <v>1167</v>
      </c>
      <c r="G152">
        <v>890</v>
      </c>
      <c r="H152">
        <v>131</v>
      </c>
      <c r="I152">
        <v>759</v>
      </c>
      <c r="J152">
        <v>0</v>
      </c>
      <c r="K152">
        <v>2</v>
      </c>
      <c r="L152">
        <v>8</v>
      </c>
      <c r="M152">
        <v>7</v>
      </c>
      <c r="N152">
        <v>0</v>
      </c>
      <c r="O152">
        <v>0</v>
      </c>
      <c r="P152">
        <v>0</v>
      </c>
      <c r="Q152">
        <v>0</v>
      </c>
      <c r="R152">
        <v>7</v>
      </c>
      <c r="S152">
        <v>766</v>
      </c>
      <c r="T152">
        <v>7</v>
      </c>
      <c r="U152">
        <v>0</v>
      </c>
      <c r="V152">
        <v>766</v>
      </c>
      <c r="W152">
        <v>27</v>
      </c>
      <c r="X152">
        <v>7</v>
      </c>
      <c r="Y152">
        <v>20</v>
      </c>
      <c r="Z152">
        <v>0</v>
      </c>
      <c r="AA152">
        <v>739</v>
      </c>
      <c r="AB152">
        <v>45</v>
      </c>
      <c r="AC152">
        <v>25</v>
      </c>
      <c r="AD152">
        <v>18</v>
      </c>
      <c r="AE152">
        <v>9</v>
      </c>
      <c r="AF152">
        <v>48</v>
      </c>
      <c r="AG152">
        <v>206</v>
      </c>
      <c r="AH152">
        <v>272</v>
      </c>
      <c r="AI152">
        <v>116</v>
      </c>
      <c r="AJ152">
        <v>739</v>
      </c>
    </row>
    <row r="153" spans="1:36">
      <c r="A153" t="s">
        <v>87</v>
      </c>
      <c r="B153" t="s">
        <v>1</v>
      </c>
      <c r="C153" t="str">
        <f t="shared" si="12"/>
        <v>166101</v>
      </c>
      <c r="D153" t="s">
        <v>86</v>
      </c>
      <c r="E153">
        <v>27</v>
      </c>
      <c r="F153">
        <v>1763</v>
      </c>
      <c r="G153">
        <v>1349</v>
      </c>
      <c r="H153">
        <v>412</v>
      </c>
      <c r="I153">
        <v>937</v>
      </c>
      <c r="J153">
        <v>1</v>
      </c>
      <c r="K153">
        <v>3</v>
      </c>
      <c r="L153">
        <v>8</v>
      </c>
      <c r="M153">
        <v>8</v>
      </c>
      <c r="N153">
        <v>1</v>
      </c>
      <c r="O153">
        <v>0</v>
      </c>
      <c r="P153">
        <v>2</v>
      </c>
      <c r="Q153">
        <v>0</v>
      </c>
      <c r="R153">
        <v>5</v>
      </c>
      <c r="S153">
        <v>941</v>
      </c>
      <c r="T153">
        <v>5</v>
      </c>
      <c r="U153">
        <v>0</v>
      </c>
      <c r="V153">
        <v>941</v>
      </c>
      <c r="W153">
        <v>23</v>
      </c>
      <c r="X153">
        <v>9</v>
      </c>
      <c r="Y153">
        <v>14</v>
      </c>
      <c r="Z153">
        <v>0</v>
      </c>
      <c r="AA153">
        <v>918</v>
      </c>
      <c r="AB153">
        <v>30</v>
      </c>
      <c r="AC153">
        <v>82</v>
      </c>
      <c r="AD153">
        <v>49</v>
      </c>
      <c r="AE153">
        <v>18</v>
      </c>
      <c r="AF153">
        <v>34</v>
      </c>
      <c r="AG153">
        <v>283</v>
      </c>
      <c r="AH153">
        <v>288</v>
      </c>
      <c r="AI153">
        <v>134</v>
      </c>
      <c r="AJ153">
        <v>918</v>
      </c>
    </row>
    <row r="154" spans="1:36">
      <c r="A154" t="s">
        <v>85</v>
      </c>
      <c r="B154" t="s">
        <v>1</v>
      </c>
      <c r="C154" t="str">
        <f t="shared" si="12"/>
        <v>166101</v>
      </c>
      <c r="D154" t="s">
        <v>84</v>
      </c>
      <c r="E154">
        <v>28</v>
      </c>
      <c r="F154">
        <v>2433</v>
      </c>
      <c r="G154">
        <v>1870</v>
      </c>
      <c r="H154">
        <v>459</v>
      </c>
      <c r="I154">
        <v>1411</v>
      </c>
      <c r="J154">
        <v>0</v>
      </c>
      <c r="K154">
        <v>23</v>
      </c>
      <c r="L154">
        <v>2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1411</v>
      </c>
      <c r="T154">
        <v>2</v>
      </c>
      <c r="U154">
        <v>0</v>
      </c>
      <c r="V154">
        <v>1411</v>
      </c>
      <c r="W154">
        <v>28</v>
      </c>
      <c r="X154">
        <v>4</v>
      </c>
      <c r="Y154">
        <v>24</v>
      </c>
      <c r="Z154">
        <v>0</v>
      </c>
      <c r="AA154">
        <v>1383</v>
      </c>
      <c r="AB154">
        <v>70</v>
      </c>
      <c r="AC154">
        <v>16</v>
      </c>
      <c r="AD154">
        <v>40</v>
      </c>
      <c r="AE154">
        <v>23</v>
      </c>
      <c r="AF154">
        <v>197</v>
      </c>
      <c r="AG154">
        <v>345</v>
      </c>
      <c r="AH154">
        <v>467</v>
      </c>
      <c r="AI154">
        <v>225</v>
      </c>
      <c r="AJ154">
        <v>1383</v>
      </c>
    </row>
    <row r="155" spans="1:36">
      <c r="A155" t="s">
        <v>83</v>
      </c>
      <c r="B155" t="s">
        <v>1</v>
      </c>
      <c r="C155" t="str">
        <f t="shared" si="12"/>
        <v>166101</v>
      </c>
      <c r="D155" t="s">
        <v>82</v>
      </c>
      <c r="E155">
        <v>29</v>
      </c>
      <c r="F155">
        <v>1017</v>
      </c>
      <c r="G155">
        <v>780</v>
      </c>
      <c r="H155">
        <v>382</v>
      </c>
      <c r="I155">
        <v>398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398</v>
      </c>
      <c r="T155">
        <v>0</v>
      </c>
      <c r="U155">
        <v>0</v>
      </c>
      <c r="V155">
        <v>398</v>
      </c>
      <c r="W155">
        <v>7</v>
      </c>
      <c r="X155">
        <v>2</v>
      </c>
      <c r="Y155">
        <v>3</v>
      </c>
      <c r="Z155">
        <v>0</v>
      </c>
      <c r="AA155">
        <v>391</v>
      </c>
      <c r="AB155">
        <v>17</v>
      </c>
      <c r="AC155">
        <v>4</v>
      </c>
      <c r="AD155">
        <v>11</v>
      </c>
      <c r="AE155">
        <v>9</v>
      </c>
      <c r="AF155">
        <v>122</v>
      </c>
      <c r="AG155">
        <v>101</v>
      </c>
      <c r="AH155">
        <v>79</v>
      </c>
      <c r="AI155">
        <v>48</v>
      </c>
      <c r="AJ155">
        <v>391</v>
      </c>
    </row>
    <row r="156" spans="1:36">
      <c r="A156" t="s">
        <v>81</v>
      </c>
      <c r="B156" t="s">
        <v>1</v>
      </c>
      <c r="C156" t="str">
        <f t="shared" si="12"/>
        <v>166101</v>
      </c>
      <c r="D156" t="s">
        <v>80</v>
      </c>
      <c r="E156">
        <v>30</v>
      </c>
      <c r="F156">
        <v>1381</v>
      </c>
      <c r="G156">
        <v>1060</v>
      </c>
      <c r="H156">
        <v>380</v>
      </c>
      <c r="I156">
        <v>680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679</v>
      </c>
      <c r="T156">
        <v>0</v>
      </c>
      <c r="U156">
        <v>0</v>
      </c>
      <c r="V156">
        <v>679</v>
      </c>
      <c r="W156">
        <v>27</v>
      </c>
      <c r="X156">
        <v>8</v>
      </c>
      <c r="Y156">
        <v>19</v>
      </c>
      <c r="Z156">
        <v>0</v>
      </c>
      <c r="AA156">
        <v>652</v>
      </c>
      <c r="AB156">
        <v>35</v>
      </c>
      <c r="AC156">
        <v>8</v>
      </c>
      <c r="AD156">
        <v>33</v>
      </c>
      <c r="AE156">
        <v>14</v>
      </c>
      <c r="AF156">
        <v>31</v>
      </c>
      <c r="AG156">
        <v>228</v>
      </c>
      <c r="AH156">
        <v>205</v>
      </c>
      <c r="AI156">
        <v>98</v>
      </c>
      <c r="AJ156">
        <v>652</v>
      </c>
    </row>
    <row r="157" spans="1:36">
      <c r="A157" t="s">
        <v>79</v>
      </c>
      <c r="B157" t="s">
        <v>1</v>
      </c>
      <c r="C157" t="str">
        <f t="shared" si="12"/>
        <v>166101</v>
      </c>
      <c r="D157" t="s">
        <v>78</v>
      </c>
      <c r="E157">
        <v>31</v>
      </c>
      <c r="F157">
        <v>1186</v>
      </c>
      <c r="G157">
        <v>910</v>
      </c>
      <c r="H157">
        <v>308</v>
      </c>
      <c r="I157">
        <v>602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602</v>
      </c>
      <c r="T157">
        <v>0</v>
      </c>
      <c r="U157">
        <v>0</v>
      </c>
      <c r="V157">
        <v>602</v>
      </c>
      <c r="W157">
        <v>19</v>
      </c>
      <c r="X157">
        <v>5</v>
      </c>
      <c r="Y157">
        <v>14</v>
      </c>
      <c r="Z157">
        <v>0</v>
      </c>
      <c r="AA157">
        <v>583</v>
      </c>
      <c r="AB157">
        <v>48</v>
      </c>
      <c r="AC157">
        <v>10</v>
      </c>
      <c r="AD157">
        <v>14</v>
      </c>
      <c r="AE157">
        <v>20</v>
      </c>
      <c r="AF157">
        <v>45</v>
      </c>
      <c r="AG157">
        <v>203</v>
      </c>
      <c r="AH157">
        <v>163</v>
      </c>
      <c r="AI157">
        <v>80</v>
      </c>
      <c r="AJ157">
        <v>583</v>
      </c>
    </row>
    <row r="158" spans="1:36">
      <c r="A158" t="s">
        <v>77</v>
      </c>
      <c r="B158" t="s">
        <v>1</v>
      </c>
      <c r="C158" t="str">
        <f t="shared" si="12"/>
        <v>166101</v>
      </c>
      <c r="D158" t="s">
        <v>75</v>
      </c>
      <c r="E158">
        <v>32</v>
      </c>
      <c r="F158">
        <v>1259</v>
      </c>
      <c r="G158">
        <v>960</v>
      </c>
      <c r="H158">
        <v>494</v>
      </c>
      <c r="I158">
        <v>466</v>
      </c>
      <c r="J158">
        <v>2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466</v>
      </c>
      <c r="T158">
        <v>0</v>
      </c>
      <c r="U158">
        <v>0</v>
      </c>
      <c r="V158">
        <v>466</v>
      </c>
      <c r="W158">
        <v>11</v>
      </c>
      <c r="X158">
        <v>0</v>
      </c>
      <c r="Y158">
        <v>11</v>
      </c>
      <c r="Z158">
        <v>0</v>
      </c>
      <c r="AA158">
        <v>455</v>
      </c>
      <c r="AB158">
        <v>19</v>
      </c>
      <c r="AC158">
        <v>5</v>
      </c>
      <c r="AD158">
        <v>8</v>
      </c>
      <c r="AE158">
        <v>3</v>
      </c>
      <c r="AF158">
        <v>154</v>
      </c>
      <c r="AG158">
        <v>114</v>
      </c>
      <c r="AH158">
        <v>108</v>
      </c>
      <c r="AI158">
        <v>44</v>
      </c>
      <c r="AJ158">
        <v>455</v>
      </c>
    </row>
    <row r="159" spans="1:36">
      <c r="A159" t="s">
        <v>76</v>
      </c>
      <c r="B159" t="s">
        <v>1</v>
      </c>
      <c r="C159" t="str">
        <f t="shared" ref="C159:C190" si="13">"166101"</f>
        <v>166101</v>
      </c>
      <c r="D159" t="s">
        <v>75</v>
      </c>
      <c r="E159">
        <v>33</v>
      </c>
      <c r="F159">
        <v>1108</v>
      </c>
      <c r="G159">
        <v>850</v>
      </c>
      <c r="H159">
        <v>387</v>
      </c>
      <c r="I159">
        <v>463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463</v>
      </c>
      <c r="T159">
        <v>0</v>
      </c>
      <c r="U159">
        <v>2</v>
      </c>
      <c r="V159">
        <v>461</v>
      </c>
      <c r="W159">
        <v>10</v>
      </c>
      <c r="X159">
        <v>3</v>
      </c>
      <c r="Y159">
        <v>7</v>
      </c>
      <c r="Z159">
        <v>0</v>
      </c>
      <c r="AA159">
        <v>451</v>
      </c>
      <c r="AB159">
        <v>22</v>
      </c>
      <c r="AC159">
        <v>12</v>
      </c>
      <c r="AD159">
        <v>12</v>
      </c>
      <c r="AE159">
        <v>10</v>
      </c>
      <c r="AF159">
        <v>105</v>
      </c>
      <c r="AG159">
        <v>135</v>
      </c>
      <c r="AH159">
        <v>108</v>
      </c>
      <c r="AI159">
        <v>47</v>
      </c>
      <c r="AJ159">
        <v>451</v>
      </c>
    </row>
    <row r="160" spans="1:36">
      <c r="A160" t="s">
        <v>74</v>
      </c>
      <c r="B160" t="s">
        <v>1</v>
      </c>
      <c r="C160" t="str">
        <f t="shared" si="13"/>
        <v>166101</v>
      </c>
      <c r="D160" t="s">
        <v>73</v>
      </c>
      <c r="E160">
        <v>34</v>
      </c>
      <c r="F160">
        <v>2309</v>
      </c>
      <c r="G160">
        <v>1780</v>
      </c>
      <c r="H160">
        <v>672</v>
      </c>
      <c r="I160">
        <v>1108</v>
      </c>
      <c r="J160">
        <v>1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1108</v>
      </c>
      <c r="T160">
        <v>0</v>
      </c>
      <c r="U160">
        <v>0</v>
      </c>
      <c r="V160">
        <v>1108</v>
      </c>
      <c r="W160">
        <v>18</v>
      </c>
      <c r="X160">
        <v>0</v>
      </c>
      <c r="Y160">
        <v>18</v>
      </c>
      <c r="Z160">
        <v>0</v>
      </c>
      <c r="AA160">
        <v>1090</v>
      </c>
      <c r="AB160">
        <v>58</v>
      </c>
      <c r="AC160">
        <v>22</v>
      </c>
      <c r="AD160">
        <v>32</v>
      </c>
      <c r="AE160">
        <v>16</v>
      </c>
      <c r="AF160">
        <v>87</v>
      </c>
      <c r="AG160">
        <v>326</v>
      </c>
      <c r="AH160">
        <v>389</v>
      </c>
      <c r="AI160">
        <v>160</v>
      </c>
      <c r="AJ160">
        <v>1090</v>
      </c>
    </row>
    <row r="161" spans="1:36">
      <c r="A161" t="s">
        <v>72</v>
      </c>
      <c r="B161" t="s">
        <v>1</v>
      </c>
      <c r="C161" t="str">
        <f t="shared" si="13"/>
        <v>166101</v>
      </c>
      <c r="D161" t="s">
        <v>71</v>
      </c>
      <c r="E161">
        <v>35</v>
      </c>
      <c r="F161">
        <v>1182</v>
      </c>
      <c r="G161">
        <v>890</v>
      </c>
      <c r="H161">
        <v>316</v>
      </c>
      <c r="I161">
        <v>574</v>
      </c>
      <c r="J161">
        <v>0</v>
      </c>
      <c r="K161">
        <v>3</v>
      </c>
      <c r="L161">
        <v>4</v>
      </c>
      <c r="M161">
        <v>4</v>
      </c>
      <c r="N161">
        <v>1</v>
      </c>
      <c r="O161">
        <v>0</v>
      </c>
      <c r="P161">
        <v>0</v>
      </c>
      <c r="Q161">
        <v>0</v>
      </c>
      <c r="R161">
        <v>3</v>
      </c>
      <c r="S161">
        <v>577</v>
      </c>
      <c r="T161">
        <v>3</v>
      </c>
      <c r="U161">
        <v>0</v>
      </c>
      <c r="V161">
        <v>577</v>
      </c>
      <c r="W161">
        <v>19</v>
      </c>
      <c r="X161">
        <v>1</v>
      </c>
      <c r="Y161">
        <v>18</v>
      </c>
      <c r="Z161">
        <v>0</v>
      </c>
      <c r="AA161">
        <v>558</v>
      </c>
      <c r="AB161">
        <v>15</v>
      </c>
      <c r="AC161">
        <v>5</v>
      </c>
      <c r="AD161">
        <v>14</v>
      </c>
      <c r="AE161">
        <v>13</v>
      </c>
      <c r="AF161">
        <v>78</v>
      </c>
      <c r="AG161">
        <v>175</v>
      </c>
      <c r="AH161">
        <v>179</v>
      </c>
      <c r="AI161">
        <v>79</v>
      </c>
      <c r="AJ161">
        <v>558</v>
      </c>
    </row>
    <row r="162" spans="1:36">
      <c r="A162" t="s">
        <v>70</v>
      </c>
      <c r="B162" t="s">
        <v>1</v>
      </c>
      <c r="C162" t="str">
        <f t="shared" si="13"/>
        <v>166101</v>
      </c>
      <c r="D162" t="s">
        <v>50</v>
      </c>
      <c r="E162">
        <v>36</v>
      </c>
      <c r="F162">
        <v>1785</v>
      </c>
      <c r="G162">
        <v>1380</v>
      </c>
      <c r="H162">
        <v>469</v>
      </c>
      <c r="I162">
        <v>911</v>
      </c>
      <c r="J162">
        <v>1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911</v>
      </c>
      <c r="T162">
        <v>0</v>
      </c>
      <c r="U162">
        <v>0</v>
      </c>
      <c r="V162">
        <v>911</v>
      </c>
      <c r="W162">
        <v>31</v>
      </c>
      <c r="X162">
        <v>20</v>
      </c>
      <c r="Y162">
        <v>11</v>
      </c>
      <c r="Z162">
        <v>0</v>
      </c>
      <c r="AA162">
        <v>880</v>
      </c>
      <c r="AB162">
        <v>45</v>
      </c>
      <c r="AC162">
        <v>36</v>
      </c>
      <c r="AD162">
        <v>41</v>
      </c>
      <c r="AE162">
        <v>13</v>
      </c>
      <c r="AF162">
        <v>40</v>
      </c>
      <c r="AG162">
        <v>300</v>
      </c>
      <c r="AH162">
        <v>268</v>
      </c>
      <c r="AI162">
        <v>137</v>
      </c>
      <c r="AJ162">
        <v>880</v>
      </c>
    </row>
    <row r="163" spans="1:36">
      <c r="A163" t="s">
        <v>69</v>
      </c>
      <c r="B163" t="s">
        <v>1</v>
      </c>
      <c r="C163" t="str">
        <f t="shared" si="13"/>
        <v>166101</v>
      </c>
      <c r="D163" t="s">
        <v>44</v>
      </c>
      <c r="E163">
        <v>37</v>
      </c>
      <c r="F163">
        <v>2005</v>
      </c>
      <c r="G163">
        <v>1530</v>
      </c>
      <c r="H163">
        <v>446</v>
      </c>
      <c r="I163">
        <v>1084</v>
      </c>
      <c r="J163">
        <v>1</v>
      </c>
      <c r="K163">
        <v>17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1083</v>
      </c>
      <c r="T163">
        <v>0</v>
      </c>
      <c r="U163">
        <v>0</v>
      </c>
      <c r="V163">
        <v>1083</v>
      </c>
      <c r="W163">
        <v>20</v>
      </c>
      <c r="X163">
        <v>5</v>
      </c>
      <c r="Y163">
        <v>15</v>
      </c>
      <c r="Z163">
        <v>0</v>
      </c>
      <c r="AA163">
        <v>1063</v>
      </c>
      <c r="AB163">
        <v>48</v>
      </c>
      <c r="AC163">
        <v>54</v>
      </c>
      <c r="AD163">
        <v>43</v>
      </c>
      <c r="AE163">
        <v>31</v>
      </c>
      <c r="AF163">
        <v>34</v>
      </c>
      <c r="AG163">
        <v>283</v>
      </c>
      <c r="AH163">
        <v>347</v>
      </c>
      <c r="AI163">
        <v>223</v>
      </c>
      <c r="AJ163">
        <v>1063</v>
      </c>
    </row>
    <row r="164" spans="1:36">
      <c r="A164" t="s">
        <v>68</v>
      </c>
      <c r="B164" t="s">
        <v>1</v>
      </c>
      <c r="C164" t="str">
        <f t="shared" si="13"/>
        <v>166101</v>
      </c>
      <c r="D164" t="s">
        <v>40</v>
      </c>
      <c r="E164">
        <v>38</v>
      </c>
      <c r="F164">
        <v>2005</v>
      </c>
      <c r="G164">
        <v>1530</v>
      </c>
      <c r="H164">
        <v>444</v>
      </c>
      <c r="I164">
        <v>1086</v>
      </c>
      <c r="J164">
        <v>0</v>
      </c>
      <c r="K164">
        <v>13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1086</v>
      </c>
      <c r="T164">
        <v>0</v>
      </c>
      <c r="U164">
        <v>0</v>
      </c>
      <c r="V164">
        <v>1086</v>
      </c>
      <c r="W164">
        <v>37</v>
      </c>
      <c r="X164">
        <v>0</v>
      </c>
      <c r="Y164">
        <v>37</v>
      </c>
      <c r="Z164">
        <v>0</v>
      </c>
      <c r="AA164">
        <v>1049</v>
      </c>
      <c r="AB164">
        <v>56</v>
      </c>
      <c r="AC164">
        <v>25</v>
      </c>
      <c r="AD164">
        <v>52</v>
      </c>
      <c r="AE164">
        <v>34</v>
      </c>
      <c r="AF164">
        <v>41</v>
      </c>
      <c r="AG164">
        <v>358</v>
      </c>
      <c r="AH164">
        <v>315</v>
      </c>
      <c r="AI164">
        <v>168</v>
      </c>
      <c r="AJ164">
        <v>1049</v>
      </c>
    </row>
    <row r="165" spans="1:36">
      <c r="A165" t="s">
        <v>67</v>
      </c>
      <c r="B165" t="s">
        <v>1</v>
      </c>
      <c r="C165" t="str">
        <f t="shared" si="13"/>
        <v>166101</v>
      </c>
      <c r="D165" t="s">
        <v>66</v>
      </c>
      <c r="E165">
        <v>39</v>
      </c>
      <c r="F165">
        <v>1995</v>
      </c>
      <c r="G165">
        <v>1540</v>
      </c>
      <c r="H165">
        <v>584</v>
      </c>
      <c r="I165">
        <v>956</v>
      </c>
      <c r="J165">
        <v>2</v>
      </c>
      <c r="K165">
        <v>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956</v>
      </c>
      <c r="T165">
        <v>0</v>
      </c>
      <c r="U165">
        <v>0</v>
      </c>
      <c r="V165">
        <v>956</v>
      </c>
      <c r="W165">
        <v>24</v>
      </c>
      <c r="X165">
        <v>5</v>
      </c>
      <c r="Y165">
        <v>19</v>
      </c>
      <c r="Z165">
        <v>0</v>
      </c>
      <c r="AA165">
        <v>932</v>
      </c>
      <c r="AB165">
        <v>49</v>
      </c>
      <c r="AC165">
        <v>33</v>
      </c>
      <c r="AD165">
        <v>37</v>
      </c>
      <c r="AE165">
        <v>22</v>
      </c>
      <c r="AF165">
        <v>30</v>
      </c>
      <c r="AG165">
        <v>317</v>
      </c>
      <c r="AH165">
        <v>312</v>
      </c>
      <c r="AI165">
        <v>132</v>
      </c>
      <c r="AJ165">
        <v>932</v>
      </c>
    </row>
    <row r="166" spans="1:36">
      <c r="A166" t="s">
        <v>65</v>
      </c>
      <c r="B166" t="s">
        <v>1</v>
      </c>
      <c r="C166" t="str">
        <f t="shared" si="13"/>
        <v>166101</v>
      </c>
      <c r="D166" t="s">
        <v>64</v>
      </c>
      <c r="E166">
        <v>40</v>
      </c>
      <c r="F166">
        <v>1020</v>
      </c>
      <c r="G166">
        <v>779</v>
      </c>
      <c r="H166">
        <v>311</v>
      </c>
      <c r="I166">
        <v>468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468</v>
      </c>
      <c r="T166">
        <v>0</v>
      </c>
      <c r="U166">
        <v>0</v>
      </c>
      <c r="V166">
        <v>468</v>
      </c>
      <c r="W166">
        <v>10</v>
      </c>
      <c r="X166">
        <v>3</v>
      </c>
      <c r="Y166">
        <v>7</v>
      </c>
      <c r="Z166">
        <v>0</v>
      </c>
      <c r="AA166">
        <v>458</v>
      </c>
      <c r="AB166">
        <v>19</v>
      </c>
      <c r="AC166">
        <v>11</v>
      </c>
      <c r="AD166">
        <v>15</v>
      </c>
      <c r="AE166">
        <v>7</v>
      </c>
      <c r="AF166">
        <v>158</v>
      </c>
      <c r="AG166">
        <v>91</v>
      </c>
      <c r="AH166">
        <v>108</v>
      </c>
      <c r="AI166">
        <v>49</v>
      </c>
      <c r="AJ166">
        <v>458</v>
      </c>
    </row>
    <row r="167" spans="1:36">
      <c r="A167" t="s">
        <v>63</v>
      </c>
      <c r="B167" t="s">
        <v>1</v>
      </c>
      <c r="C167" t="str">
        <f t="shared" si="13"/>
        <v>166101</v>
      </c>
      <c r="D167" t="s">
        <v>61</v>
      </c>
      <c r="E167">
        <v>41</v>
      </c>
      <c r="F167">
        <v>1334</v>
      </c>
      <c r="G167">
        <v>1010</v>
      </c>
      <c r="H167">
        <v>267</v>
      </c>
      <c r="I167">
        <v>742</v>
      </c>
      <c r="J167">
        <v>0</v>
      </c>
      <c r="K167">
        <v>15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742</v>
      </c>
      <c r="T167">
        <v>0</v>
      </c>
      <c r="U167">
        <v>0</v>
      </c>
      <c r="V167">
        <v>742</v>
      </c>
      <c r="W167">
        <v>17</v>
      </c>
      <c r="X167">
        <v>1</v>
      </c>
      <c r="Y167">
        <v>8</v>
      </c>
      <c r="Z167">
        <v>0</v>
      </c>
      <c r="AA167">
        <v>725</v>
      </c>
      <c r="AB167">
        <v>22</v>
      </c>
      <c r="AC167">
        <v>8</v>
      </c>
      <c r="AD167">
        <v>16</v>
      </c>
      <c r="AE167">
        <v>17</v>
      </c>
      <c r="AF167">
        <v>100</v>
      </c>
      <c r="AG167">
        <v>207</v>
      </c>
      <c r="AH167">
        <v>251</v>
      </c>
      <c r="AI167">
        <v>104</v>
      </c>
      <c r="AJ167">
        <v>725</v>
      </c>
    </row>
    <row r="168" spans="1:36">
      <c r="A168" t="s">
        <v>62</v>
      </c>
      <c r="B168" t="s">
        <v>1</v>
      </c>
      <c r="C168" t="str">
        <f t="shared" si="13"/>
        <v>166101</v>
      </c>
      <c r="D168" t="s">
        <v>61</v>
      </c>
      <c r="E168">
        <v>42</v>
      </c>
      <c r="F168">
        <v>1253</v>
      </c>
      <c r="G168">
        <v>960</v>
      </c>
      <c r="H168">
        <v>129</v>
      </c>
      <c r="I168">
        <v>831</v>
      </c>
      <c r="J168">
        <v>0</v>
      </c>
      <c r="K168">
        <v>2</v>
      </c>
      <c r="L168">
        <v>1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832</v>
      </c>
      <c r="T168">
        <v>1</v>
      </c>
      <c r="U168">
        <v>0</v>
      </c>
      <c r="V168">
        <v>832</v>
      </c>
      <c r="W168">
        <v>27</v>
      </c>
      <c r="X168">
        <v>7</v>
      </c>
      <c r="Y168">
        <v>20</v>
      </c>
      <c r="Z168">
        <v>0</v>
      </c>
      <c r="AA168">
        <v>805</v>
      </c>
      <c r="AB168">
        <v>49</v>
      </c>
      <c r="AC168">
        <v>3</v>
      </c>
      <c r="AD168">
        <v>36</v>
      </c>
      <c r="AE168">
        <v>25</v>
      </c>
      <c r="AF168">
        <v>51</v>
      </c>
      <c r="AG168">
        <v>207</v>
      </c>
      <c r="AH168">
        <v>307</v>
      </c>
      <c r="AI168">
        <v>127</v>
      </c>
      <c r="AJ168">
        <v>805</v>
      </c>
    </row>
    <row r="169" spans="1:36">
      <c r="A169" t="s">
        <v>60</v>
      </c>
      <c r="B169" t="s">
        <v>1</v>
      </c>
      <c r="C169" t="str">
        <f t="shared" si="13"/>
        <v>166101</v>
      </c>
      <c r="D169" t="s">
        <v>58</v>
      </c>
      <c r="E169">
        <v>43</v>
      </c>
      <c r="F169">
        <v>1817</v>
      </c>
      <c r="G169">
        <v>1380</v>
      </c>
      <c r="H169">
        <v>284</v>
      </c>
      <c r="I169">
        <v>1096</v>
      </c>
      <c r="J169">
        <v>0</v>
      </c>
      <c r="K169">
        <v>21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1096</v>
      </c>
      <c r="T169">
        <v>0</v>
      </c>
      <c r="U169">
        <v>0</v>
      </c>
      <c r="V169">
        <v>1096</v>
      </c>
      <c r="W169">
        <v>36</v>
      </c>
      <c r="X169">
        <v>10</v>
      </c>
      <c r="Y169">
        <v>22</v>
      </c>
      <c r="Z169">
        <v>0</v>
      </c>
      <c r="AA169">
        <v>1060</v>
      </c>
      <c r="AB169">
        <v>45</v>
      </c>
      <c r="AC169">
        <v>70</v>
      </c>
      <c r="AD169">
        <v>47</v>
      </c>
      <c r="AE169">
        <v>35</v>
      </c>
      <c r="AF169">
        <v>33</v>
      </c>
      <c r="AG169">
        <v>315</v>
      </c>
      <c r="AH169">
        <v>372</v>
      </c>
      <c r="AI169">
        <v>143</v>
      </c>
      <c r="AJ169">
        <v>1060</v>
      </c>
    </row>
    <row r="170" spans="1:36">
      <c r="A170" t="s">
        <v>59</v>
      </c>
      <c r="B170" t="s">
        <v>1</v>
      </c>
      <c r="C170" t="str">
        <f t="shared" si="13"/>
        <v>166101</v>
      </c>
      <c r="D170" t="s">
        <v>58</v>
      </c>
      <c r="E170">
        <v>44</v>
      </c>
      <c r="F170">
        <v>1594</v>
      </c>
      <c r="G170">
        <v>1200</v>
      </c>
      <c r="H170">
        <v>336</v>
      </c>
      <c r="I170">
        <v>864</v>
      </c>
      <c r="J170">
        <v>3</v>
      </c>
      <c r="K170">
        <v>10</v>
      </c>
      <c r="L170">
        <v>9</v>
      </c>
      <c r="M170">
        <v>9</v>
      </c>
      <c r="N170">
        <v>2</v>
      </c>
      <c r="O170">
        <v>0</v>
      </c>
      <c r="P170">
        <v>0</v>
      </c>
      <c r="Q170">
        <v>0</v>
      </c>
      <c r="R170">
        <v>7</v>
      </c>
      <c r="S170">
        <v>870</v>
      </c>
      <c r="T170">
        <v>7</v>
      </c>
      <c r="U170">
        <v>0</v>
      </c>
      <c r="V170">
        <v>870</v>
      </c>
      <c r="W170">
        <v>31</v>
      </c>
      <c r="X170">
        <v>3</v>
      </c>
      <c r="Y170">
        <v>21</v>
      </c>
      <c r="Z170">
        <v>0</v>
      </c>
      <c r="AA170">
        <v>839</v>
      </c>
      <c r="AB170">
        <v>32</v>
      </c>
      <c r="AC170">
        <v>37</v>
      </c>
      <c r="AD170">
        <v>39</v>
      </c>
      <c r="AE170">
        <v>21</v>
      </c>
      <c r="AF170">
        <v>40</v>
      </c>
      <c r="AG170">
        <v>234</v>
      </c>
      <c r="AH170">
        <v>328</v>
      </c>
      <c r="AI170">
        <v>108</v>
      </c>
      <c r="AJ170">
        <v>839</v>
      </c>
    </row>
    <row r="171" spans="1:36">
      <c r="A171" t="s">
        <v>57</v>
      </c>
      <c r="B171" t="s">
        <v>1</v>
      </c>
      <c r="C171" t="str">
        <f t="shared" si="13"/>
        <v>166101</v>
      </c>
      <c r="D171" t="s">
        <v>56</v>
      </c>
      <c r="E171">
        <v>45</v>
      </c>
      <c r="F171">
        <v>1561</v>
      </c>
      <c r="G171">
        <v>1391</v>
      </c>
      <c r="H171">
        <v>424</v>
      </c>
      <c r="I171">
        <v>967</v>
      </c>
      <c r="J171">
        <v>0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967</v>
      </c>
      <c r="T171">
        <v>0</v>
      </c>
      <c r="U171">
        <v>0</v>
      </c>
      <c r="V171">
        <v>967</v>
      </c>
      <c r="W171">
        <v>27</v>
      </c>
      <c r="X171">
        <v>4</v>
      </c>
      <c r="Y171">
        <v>23</v>
      </c>
      <c r="Z171">
        <v>0</v>
      </c>
      <c r="AA171">
        <v>940</v>
      </c>
      <c r="AB171">
        <v>43</v>
      </c>
      <c r="AC171">
        <v>27</v>
      </c>
      <c r="AD171">
        <v>45</v>
      </c>
      <c r="AE171">
        <v>25</v>
      </c>
      <c r="AF171">
        <v>30</v>
      </c>
      <c r="AG171">
        <v>286</v>
      </c>
      <c r="AH171">
        <v>340</v>
      </c>
      <c r="AI171">
        <v>144</v>
      </c>
      <c r="AJ171">
        <v>940</v>
      </c>
    </row>
    <row r="172" spans="1:36">
      <c r="A172" t="s">
        <v>55</v>
      </c>
      <c r="B172" t="s">
        <v>1</v>
      </c>
      <c r="C172" t="str">
        <f t="shared" si="13"/>
        <v>166101</v>
      </c>
      <c r="D172" t="s">
        <v>54</v>
      </c>
      <c r="E172">
        <v>46</v>
      </c>
      <c r="F172">
        <v>1190</v>
      </c>
      <c r="G172">
        <v>920</v>
      </c>
      <c r="H172">
        <v>146</v>
      </c>
      <c r="I172">
        <v>774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774</v>
      </c>
      <c r="T172">
        <v>0</v>
      </c>
      <c r="U172">
        <v>0</v>
      </c>
      <c r="V172">
        <v>774</v>
      </c>
      <c r="W172">
        <v>26</v>
      </c>
      <c r="X172">
        <v>11</v>
      </c>
      <c r="Y172">
        <v>15</v>
      </c>
      <c r="Z172">
        <v>0</v>
      </c>
      <c r="AA172">
        <v>748</v>
      </c>
      <c r="AB172">
        <v>40</v>
      </c>
      <c r="AC172">
        <v>43</v>
      </c>
      <c r="AD172">
        <v>34</v>
      </c>
      <c r="AE172">
        <v>20</v>
      </c>
      <c r="AF172">
        <v>35</v>
      </c>
      <c r="AG172">
        <v>219</v>
      </c>
      <c r="AH172">
        <v>249</v>
      </c>
      <c r="AI172">
        <v>108</v>
      </c>
      <c r="AJ172">
        <v>748</v>
      </c>
    </row>
    <row r="173" spans="1:36">
      <c r="A173" t="s">
        <v>53</v>
      </c>
      <c r="B173" t="s">
        <v>1</v>
      </c>
      <c r="C173" t="str">
        <f t="shared" si="13"/>
        <v>166101</v>
      </c>
      <c r="D173" t="s">
        <v>52</v>
      </c>
      <c r="E173">
        <v>47</v>
      </c>
      <c r="F173">
        <v>1300</v>
      </c>
      <c r="G173">
        <v>1011</v>
      </c>
      <c r="H173">
        <v>187</v>
      </c>
      <c r="I173">
        <v>824</v>
      </c>
      <c r="J173">
        <v>1</v>
      </c>
      <c r="K173">
        <v>11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824</v>
      </c>
      <c r="T173">
        <v>0</v>
      </c>
      <c r="U173">
        <v>0</v>
      </c>
      <c r="V173">
        <v>824</v>
      </c>
      <c r="W173">
        <v>26</v>
      </c>
      <c r="X173">
        <v>4</v>
      </c>
      <c r="Y173">
        <v>19</v>
      </c>
      <c r="Z173">
        <v>0</v>
      </c>
      <c r="AA173">
        <v>798</v>
      </c>
      <c r="AB173">
        <v>21</v>
      </c>
      <c r="AC173">
        <v>32</v>
      </c>
      <c r="AD173">
        <v>30</v>
      </c>
      <c r="AE173">
        <v>9</v>
      </c>
      <c r="AF173">
        <v>44</v>
      </c>
      <c r="AG173">
        <v>203</v>
      </c>
      <c r="AH173">
        <v>313</v>
      </c>
      <c r="AI173">
        <v>146</v>
      </c>
      <c r="AJ173">
        <v>798</v>
      </c>
    </row>
    <row r="174" spans="1:36">
      <c r="A174" t="s">
        <v>51</v>
      </c>
      <c r="B174" t="s">
        <v>1</v>
      </c>
      <c r="C174" t="str">
        <f t="shared" si="13"/>
        <v>166101</v>
      </c>
      <c r="D174" t="s">
        <v>50</v>
      </c>
      <c r="E174">
        <v>48</v>
      </c>
      <c r="F174">
        <v>1146</v>
      </c>
      <c r="G174">
        <v>880</v>
      </c>
      <c r="H174">
        <v>289</v>
      </c>
      <c r="I174">
        <v>591</v>
      </c>
      <c r="J174">
        <v>1</v>
      </c>
      <c r="K174">
        <v>12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590</v>
      </c>
      <c r="T174">
        <v>0</v>
      </c>
      <c r="U174">
        <v>0</v>
      </c>
      <c r="V174">
        <v>590</v>
      </c>
      <c r="W174">
        <v>17</v>
      </c>
      <c r="X174">
        <v>6</v>
      </c>
      <c r="Y174">
        <v>9</v>
      </c>
      <c r="Z174">
        <v>0</v>
      </c>
      <c r="AA174">
        <v>573</v>
      </c>
      <c r="AB174">
        <v>26</v>
      </c>
      <c r="AC174">
        <v>17</v>
      </c>
      <c r="AD174">
        <v>21</v>
      </c>
      <c r="AE174">
        <v>16</v>
      </c>
      <c r="AF174">
        <v>28</v>
      </c>
      <c r="AG174">
        <v>172</v>
      </c>
      <c r="AH174">
        <v>200</v>
      </c>
      <c r="AI174">
        <v>93</v>
      </c>
      <c r="AJ174">
        <v>573</v>
      </c>
    </row>
    <row r="175" spans="1:36">
      <c r="A175" t="s">
        <v>49</v>
      </c>
      <c r="B175" t="s">
        <v>1</v>
      </c>
      <c r="C175" t="str">
        <f t="shared" si="13"/>
        <v>166101</v>
      </c>
      <c r="D175" t="s">
        <v>48</v>
      </c>
      <c r="E175">
        <v>49</v>
      </c>
      <c r="F175">
        <v>1529</v>
      </c>
      <c r="G175">
        <v>1182</v>
      </c>
      <c r="H175">
        <v>376</v>
      </c>
      <c r="I175">
        <v>806</v>
      </c>
      <c r="J175">
        <v>0</v>
      </c>
      <c r="K175">
        <v>20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806</v>
      </c>
      <c r="T175">
        <v>0</v>
      </c>
      <c r="U175">
        <v>0</v>
      </c>
      <c r="V175">
        <v>806</v>
      </c>
      <c r="W175">
        <v>16</v>
      </c>
      <c r="X175">
        <v>7</v>
      </c>
      <c r="Y175">
        <v>9</v>
      </c>
      <c r="Z175">
        <v>0</v>
      </c>
      <c r="AA175">
        <v>790</v>
      </c>
      <c r="AB175">
        <v>22</v>
      </c>
      <c r="AC175">
        <v>19</v>
      </c>
      <c r="AD175">
        <v>40</v>
      </c>
      <c r="AE175">
        <v>19</v>
      </c>
      <c r="AF175">
        <v>39</v>
      </c>
      <c r="AG175">
        <v>304</v>
      </c>
      <c r="AH175">
        <v>232</v>
      </c>
      <c r="AI175">
        <v>115</v>
      </c>
      <c r="AJ175">
        <v>790</v>
      </c>
    </row>
    <row r="176" spans="1:36">
      <c r="A176" t="s">
        <v>47</v>
      </c>
      <c r="B176" t="s">
        <v>1</v>
      </c>
      <c r="C176" t="str">
        <f t="shared" si="13"/>
        <v>166101</v>
      </c>
      <c r="D176" t="s">
        <v>46</v>
      </c>
      <c r="E176">
        <v>50</v>
      </c>
      <c r="F176">
        <v>1717</v>
      </c>
      <c r="G176">
        <v>1300</v>
      </c>
      <c r="H176">
        <v>351</v>
      </c>
      <c r="I176">
        <v>949</v>
      </c>
      <c r="J176">
        <v>1</v>
      </c>
      <c r="K176">
        <v>8</v>
      </c>
      <c r="L176">
        <v>6</v>
      </c>
      <c r="M176">
        <v>6</v>
      </c>
      <c r="N176">
        <v>1</v>
      </c>
      <c r="O176">
        <v>0</v>
      </c>
      <c r="P176">
        <v>0</v>
      </c>
      <c r="Q176">
        <v>0</v>
      </c>
      <c r="R176">
        <v>5</v>
      </c>
      <c r="S176">
        <v>954</v>
      </c>
      <c r="T176">
        <v>5</v>
      </c>
      <c r="U176">
        <v>0</v>
      </c>
      <c r="V176">
        <v>954</v>
      </c>
      <c r="W176">
        <v>24</v>
      </c>
      <c r="X176">
        <v>8</v>
      </c>
      <c r="Y176">
        <v>16</v>
      </c>
      <c r="Z176">
        <v>0</v>
      </c>
      <c r="AA176">
        <v>930</v>
      </c>
      <c r="AB176">
        <v>45</v>
      </c>
      <c r="AC176">
        <v>26</v>
      </c>
      <c r="AD176">
        <v>40</v>
      </c>
      <c r="AE176">
        <v>21</v>
      </c>
      <c r="AF176">
        <v>32</v>
      </c>
      <c r="AG176">
        <v>298</v>
      </c>
      <c r="AH176">
        <v>323</v>
      </c>
      <c r="AI176">
        <v>145</v>
      </c>
      <c r="AJ176">
        <v>930</v>
      </c>
    </row>
    <row r="177" spans="1:36">
      <c r="A177" t="s">
        <v>45</v>
      </c>
      <c r="B177" t="s">
        <v>1</v>
      </c>
      <c r="C177" t="str">
        <f t="shared" si="13"/>
        <v>166101</v>
      </c>
      <c r="D177" t="s">
        <v>44</v>
      </c>
      <c r="E177">
        <v>51</v>
      </c>
      <c r="F177">
        <v>2051</v>
      </c>
      <c r="G177">
        <v>1552</v>
      </c>
      <c r="H177">
        <v>379</v>
      </c>
      <c r="I177">
        <v>1173</v>
      </c>
      <c r="J177">
        <v>0</v>
      </c>
      <c r="K177">
        <v>16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1171</v>
      </c>
      <c r="T177">
        <v>0</v>
      </c>
      <c r="U177">
        <v>0</v>
      </c>
      <c r="V177">
        <v>1171</v>
      </c>
      <c r="W177">
        <v>35</v>
      </c>
      <c r="X177">
        <v>6</v>
      </c>
      <c r="Y177">
        <v>29</v>
      </c>
      <c r="Z177">
        <v>0</v>
      </c>
      <c r="AA177">
        <v>1136</v>
      </c>
      <c r="AB177">
        <v>33</v>
      </c>
      <c r="AC177">
        <v>65</v>
      </c>
      <c r="AD177">
        <v>45</v>
      </c>
      <c r="AE177">
        <v>24</v>
      </c>
      <c r="AF177">
        <v>33</v>
      </c>
      <c r="AG177">
        <v>337</v>
      </c>
      <c r="AH177">
        <v>425</v>
      </c>
      <c r="AI177">
        <v>174</v>
      </c>
      <c r="AJ177">
        <v>1136</v>
      </c>
    </row>
    <row r="178" spans="1:36">
      <c r="A178" t="s">
        <v>43</v>
      </c>
      <c r="B178" t="s">
        <v>1</v>
      </c>
      <c r="C178" t="str">
        <f t="shared" si="13"/>
        <v>166101</v>
      </c>
      <c r="D178" t="s">
        <v>42</v>
      </c>
      <c r="E178">
        <v>52</v>
      </c>
      <c r="F178">
        <v>1422</v>
      </c>
      <c r="G178">
        <v>1090</v>
      </c>
      <c r="H178">
        <v>222</v>
      </c>
      <c r="I178">
        <v>868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868</v>
      </c>
      <c r="T178">
        <v>0</v>
      </c>
      <c r="U178">
        <v>0</v>
      </c>
      <c r="V178">
        <v>868</v>
      </c>
      <c r="W178">
        <v>28</v>
      </c>
      <c r="X178">
        <v>5</v>
      </c>
      <c r="Y178">
        <v>14</v>
      </c>
      <c r="Z178">
        <v>0</v>
      </c>
      <c r="AA178">
        <v>840</v>
      </c>
      <c r="AB178">
        <v>28</v>
      </c>
      <c r="AC178">
        <v>24</v>
      </c>
      <c r="AD178">
        <v>31</v>
      </c>
      <c r="AE178">
        <v>10</v>
      </c>
      <c r="AF178">
        <v>50</v>
      </c>
      <c r="AG178">
        <v>216</v>
      </c>
      <c r="AH178">
        <v>315</v>
      </c>
      <c r="AI178">
        <v>166</v>
      </c>
      <c r="AJ178">
        <v>840</v>
      </c>
    </row>
    <row r="179" spans="1:36">
      <c r="A179" t="s">
        <v>41</v>
      </c>
      <c r="B179" t="s">
        <v>1</v>
      </c>
      <c r="C179" t="str">
        <f t="shared" si="13"/>
        <v>166101</v>
      </c>
      <c r="D179" t="s">
        <v>40</v>
      </c>
      <c r="E179">
        <v>53</v>
      </c>
      <c r="F179">
        <v>1504</v>
      </c>
      <c r="G179">
        <v>1160</v>
      </c>
      <c r="H179">
        <v>333</v>
      </c>
      <c r="I179">
        <v>827</v>
      </c>
      <c r="J179">
        <v>2</v>
      </c>
      <c r="K179">
        <v>7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827</v>
      </c>
      <c r="T179">
        <v>0</v>
      </c>
      <c r="U179">
        <v>0</v>
      </c>
      <c r="V179">
        <v>827</v>
      </c>
      <c r="W179">
        <v>24</v>
      </c>
      <c r="X179">
        <v>2</v>
      </c>
      <c r="Y179">
        <v>22</v>
      </c>
      <c r="Z179">
        <v>0</v>
      </c>
      <c r="AA179">
        <v>803</v>
      </c>
      <c r="AB179">
        <v>41</v>
      </c>
      <c r="AC179">
        <v>26</v>
      </c>
      <c r="AD179">
        <v>37</v>
      </c>
      <c r="AE179">
        <v>19</v>
      </c>
      <c r="AF179">
        <v>35</v>
      </c>
      <c r="AG179">
        <v>227</v>
      </c>
      <c r="AH179">
        <v>296</v>
      </c>
      <c r="AI179">
        <v>122</v>
      </c>
      <c r="AJ179">
        <v>803</v>
      </c>
    </row>
    <row r="180" spans="1:36">
      <c r="A180" t="s">
        <v>39</v>
      </c>
      <c r="B180" t="s">
        <v>1</v>
      </c>
      <c r="C180" t="str">
        <f t="shared" si="13"/>
        <v>166101</v>
      </c>
      <c r="D180" t="s">
        <v>38</v>
      </c>
      <c r="E180">
        <v>54</v>
      </c>
      <c r="F180">
        <v>1372</v>
      </c>
      <c r="G180">
        <v>1040</v>
      </c>
      <c r="H180">
        <v>294</v>
      </c>
      <c r="I180">
        <v>746</v>
      </c>
      <c r="J180">
        <v>1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745</v>
      </c>
      <c r="T180">
        <v>0</v>
      </c>
      <c r="U180">
        <v>0</v>
      </c>
      <c r="V180">
        <v>745</v>
      </c>
      <c r="W180">
        <v>14</v>
      </c>
      <c r="X180">
        <v>1</v>
      </c>
      <c r="Y180">
        <v>13</v>
      </c>
      <c r="Z180">
        <v>0</v>
      </c>
      <c r="AA180">
        <v>731</v>
      </c>
      <c r="AB180">
        <v>28</v>
      </c>
      <c r="AC180">
        <v>33</v>
      </c>
      <c r="AD180">
        <v>40</v>
      </c>
      <c r="AE180">
        <v>14</v>
      </c>
      <c r="AF180">
        <v>29</v>
      </c>
      <c r="AG180">
        <v>254</v>
      </c>
      <c r="AH180">
        <v>228</v>
      </c>
      <c r="AI180">
        <v>105</v>
      </c>
      <c r="AJ180">
        <v>731</v>
      </c>
    </row>
    <row r="181" spans="1:36">
      <c r="A181" t="s">
        <v>37</v>
      </c>
      <c r="B181" t="s">
        <v>1</v>
      </c>
      <c r="C181" t="str">
        <f t="shared" si="13"/>
        <v>166101</v>
      </c>
      <c r="D181" t="s">
        <v>36</v>
      </c>
      <c r="E181">
        <v>55</v>
      </c>
      <c r="F181">
        <v>1535</v>
      </c>
      <c r="G181">
        <v>1180</v>
      </c>
      <c r="H181">
        <v>199</v>
      </c>
      <c r="I181">
        <v>981</v>
      </c>
      <c r="J181">
        <v>0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979</v>
      </c>
      <c r="T181">
        <v>0</v>
      </c>
      <c r="U181">
        <v>0</v>
      </c>
      <c r="V181">
        <v>979</v>
      </c>
      <c r="W181">
        <v>26</v>
      </c>
      <c r="X181">
        <v>3</v>
      </c>
      <c r="Y181">
        <v>22</v>
      </c>
      <c r="Z181">
        <v>0</v>
      </c>
      <c r="AA181">
        <v>953</v>
      </c>
      <c r="AB181">
        <v>41</v>
      </c>
      <c r="AC181">
        <v>16</v>
      </c>
      <c r="AD181">
        <v>37</v>
      </c>
      <c r="AE181">
        <v>22</v>
      </c>
      <c r="AF181">
        <v>31</v>
      </c>
      <c r="AG181">
        <v>277</v>
      </c>
      <c r="AH181">
        <v>369</v>
      </c>
      <c r="AI181">
        <v>160</v>
      </c>
      <c r="AJ181">
        <v>953</v>
      </c>
    </row>
    <row r="182" spans="1:36">
      <c r="A182" t="s">
        <v>35</v>
      </c>
      <c r="B182" t="s">
        <v>1</v>
      </c>
      <c r="C182" t="str">
        <f t="shared" si="13"/>
        <v>166101</v>
      </c>
      <c r="D182" t="s">
        <v>34</v>
      </c>
      <c r="E182">
        <v>56</v>
      </c>
      <c r="F182">
        <v>980</v>
      </c>
      <c r="G182">
        <v>750</v>
      </c>
      <c r="H182">
        <v>198</v>
      </c>
      <c r="I182">
        <v>552</v>
      </c>
      <c r="J182">
        <v>0</v>
      </c>
      <c r="K182">
        <v>7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552</v>
      </c>
      <c r="T182">
        <v>0</v>
      </c>
      <c r="U182">
        <v>0</v>
      </c>
      <c r="V182">
        <v>552</v>
      </c>
      <c r="W182">
        <v>30</v>
      </c>
      <c r="X182">
        <v>3</v>
      </c>
      <c r="Y182">
        <v>27</v>
      </c>
      <c r="Z182">
        <v>0</v>
      </c>
      <c r="AA182">
        <v>522</v>
      </c>
      <c r="AB182">
        <v>15</v>
      </c>
      <c r="AC182">
        <v>13</v>
      </c>
      <c r="AD182">
        <v>24</v>
      </c>
      <c r="AE182">
        <v>10</v>
      </c>
      <c r="AF182">
        <v>28</v>
      </c>
      <c r="AG182">
        <v>158</v>
      </c>
      <c r="AH182">
        <v>193</v>
      </c>
      <c r="AI182">
        <v>81</v>
      </c>
      <c r="AJ182">
        <v>522</v>
      </c>
    </row>
    <row r="183" spans="1:36">
      <c r="A183" t="s">
        <v>33</v>
      </c>
      <c r="B183" t="s">
        <v>1</v>
      </c>
      <c r="C183" t="str">
        <f t="shared" si="13"/>
        <v>166101</v>
      </c>
      <c r="D183" t="s">
        <v>32</v>
      </c>
      <c r="E183">
        <v>57</v>
      </c>
      <c r="F183">
        <v>1878</v>
      </c>
      <c r="G183">
        <v>1380</v>
      </c>
      <c r="H183">
        <v>319</v>
      </c>
      <c r="I183">
        <v>1061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1061</v>
      </c>
      <c r="T183">
        <v>0</v>
      </c>
      <c r="U183">
        <v>0</v>
      </c>
      <c r="V183">
        <v>1061</v>
      </c>
      <c r="W183">
        <v>20</v>
      </c>
      <c r="X183">
        <v>4</v>
      </c>
      <c r="Y183">
        <v>13</v>
      </c>
      <c r="Z183">
        <v>0</v>
      </c>
      <c r="AA183">
        <v>1041</v>
      </c>
      <c r="AB183">
        <v>45</v>
      </c>
      <c r="AC183">
        <v>26</v>
      </c>
      <c r="AD183">
        <v>43</v>
      </c>
      <c r="AE183">
        <v>27</v>
      </c>
      <c r="AF183">
        <v>40</v>
      </c>
      <c r="AG183">
        <v>302</v>
      </c>
      <c r="AH183">
        <v>380</v>
      </c>
      <c r="AI183">
        <v>178</v>
      </c>
      <c r="AJ183">
        <v>1041</v>
      </c>
    </row>
    <row r="184" spans="1:36">
      <c r="A184" t="s">
        <v>31</v>
      </c>
      <c r="B184" t="s">
        <v>1</v>
      </c>
      <c r="C184" t="str">
        <f t="shared" si="13"/>
        <v>166101</v>
      </c>
      <c r="D184" t="s">
        <v>30</v>
      </c>
      <c r="E184">
        <v>58</v>
      </c>
      <c r="F184">
        <v>1566</v>
      </c>
      <c r="G184">
        <v>1190</v>
      </c>
      <c r="H184">
        <v>170</v>
      </c>
      <c r="I184">
        <v>1020</v>
      </c>
      <c r="J184">
        <v>0</v>
      </c>
      <c r="K184">
        <v>3</v>
      </c>
      <c r="L184">
        <v>4</v>
      </c>
      <c r="M184">
        <v>4</v>
      </c>
      <c r="N184">
        <v>0</v>
      </c>
      <c r="O184">
        <v>0</v>
      </c>
      <c r="P184">
        <v>0</v>
      </c>
      <c r="Q184">
        <v>0</v>
      </c>
      <c r="R184">
        <v>4</v>
      </c>
      <c r="S184">
        <v>1024</v>
      </c>
      <c r="T184">
        <v>4</v>
      </c>
      <c r="U184">
        <v>0</v>
      </c>
      <c r="V184">
        <v>1024</v>
      </c>
      <c r="W184">
        <v>20</v>
      </c>
      <c r="X184">
        <v>5</v>
      </c>
      <c r="Y184">
        <v>15</v>
      </c>
      <c r="Z184">
        <v>0</v>
      </c>
      <c r="AA184">
        <v>1004</v>
      </c>
      <c r="AB184">
        <v>75</v>
      </c>
      <c r="AC184">
        <v>25</v>
      </c>
      <c r="AD184">
        <v>50</v>
      </c>
      <c r="AE184">
        <v>24</v>
      </c>
      <c r="AF184">
        <v>33</v>
      </c>
      <c r="AG184">
        <v>321</v>
      </c>
      <c r="AH184">
        <v>333</v>
      </c>
      <c r="AI184">
        <v>143</v>
      </c>
      <c r="AJ184">
        <v>1004</v>
      </c>
    </row>
    <row r="185" spans="1:36">
      <c r="A185" t="s">
        <v>29</v>
      </c>
      <c r="B185" t="s">
        <v>1</v>
      </c>
      <c r="C185" t="str">
        <f t="shared" si="13"/>
        <v>166101</v>
      </c>
      <c r="D185" t="s">
        <v>28</v>
      </c>
      <c r="E185">
        <v>59</v>
      </c>
      <c r="F185">
        <v>976</v>
      </c>
      <c r="G185">
        <v>740</v>
      </c>
      <c r="H185">
        <v>140</v>
      </c>
      <c r="I185">
        <v>600</v>
      </c>
      <c r="J185">
        <v>2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600</v>
      </c>
      <c r="T185">
        <v>0</v>
      </c>
      <c r="U185">
        <v>0</v>
      </c>
      <c r="V185">
        <v>600</v>
      </c>
      <c r="W185">
        <v>14</v>
      </c>
      <c r="X185">
        <v>1</v>
      </c>
      <c r="Y185">
        <v>13</v>
      </c>
      <c r="Z185">
        <v>0</v>
      </c>
      <c r="AA185">
        <v>586</v>
      </c>
      <c r="AB185">
        <v>37</v>
      </c>
      <c r="AC185">
        <v>14</v>
      </c>
      <c r="AD185">
        <v>22</v>
      </c>
      <c r="AE185">
        <v>9</v>
      </c>
      <c r="AF185">
        <v>14</v>
      </c>
      <c r="AG185">
        <v>172</v>
      </c>
      <c r="AH185">
        <v>210</v>
      </c>
      <c r="AI185">
        <v>108</v>
      </c>
      <c r="AJ185">
        <v>586</v>
      </c>
    </row>
    <row r="186" spans="1:36">
      <c r="A186" t="s">
        <v>27</v>
      </c>
      <c r="B186" t="s">
        <v>1</v>
      </c>
      <c r="C186" t="str">
        <f t="shared" si="13"/>
        <v>166101</v>
      </c>
      <c r="D186" t="s">
        <v>26</v>
      </c>
      <c r="E186">
        <v>60</v>
      </c>
      <c r="F186">
        <v>1386</v>
      </c>
      <c r="G186">
        <v>1060</v>
      </c>
      <c r="H186">
        <v>177</v>
      </c>
      <c r="I186">
        <v>883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882</v>
      </c>
      <c r="T186">
        <v>0</v>
      </c>
      <c r="U186">
        <v>0</v>
      </c>
      <c r="V186">
        <v>882</v>
      </c>
      <c r="W186">
        <v>18</v>
      </c>
      <c r="X186">
        <v>7</v>
      </c>
      <c r="Y186">
        <v>11</v>
      </c>
      <c r="Z186">
        <v>0</v>
      </c>
      <c r="AA186">
        <v>864</v>
      </c>
      <c r="AB186">
        <v>45</v>
      </c>
      <c r="AC186">
        <v>17</v>
      </c>
      <c r="AD186">
        <v>35</v>
      </c>
      <c r="AE186">
        <v>20</v>
      </c>
      <c r="AF186">
        <v>29</v>
      </c>
      <c r="AG186">
        <v>302</v>
      </c>
      <c r="AH186">
        <v>283</v>
      </c>
      <c r="AI186">
        <v>133</v>
      </c>
      <c r="AJ186">
        <v>864</v>
      </c>
    </row>
    <row r="187" spans="1:36">
      <c r="A187" t="s">
        <v>25</v>
      </c>
      <c r="B187" t="s">
        <v>1</v>
      </c>
      <c r="C187" t="str">
        <f t="shared" si="13"/>
        <v>166101</v>
      </c>
      <c r="D187" t="s">
        <v>23</v>
      </c>
      <c r="E187">
        <v>61</v>
      </c>
      <c r="F187">
        <v>1365</v>
      </c>
      <c r="G187">
        <v>1030</v>
      </c>
      <c r="H187">
        <v>203</v>
      </c>
      <c r="I187">
        <v>827</v>
      </c>
      <c r="J187">
        <v>0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827</v>
      </c>
      <c r="T187">
        <v>0</v>
      </c>
      <c r="U187">
        <v>0</v>
      </c>
      <c r="V187">
        <v>827</v>
      </c>
      <c r="W187">
        <v>19</v>
      </c>
      <c r="X187">
        <v>5</v>
      </c>
      <c r="Y187">
        <v>14</v>
      </c>
      <c r="Z187">
        <v>0</v>
      </c>
      <c r="AA187">
        <v>808</v>
      </c>
      <c r="AB187">
        <v>34</v>
      </c>
      <c r="AC187">
        <v>25</v>
      </c>
      <c r="AD187">
        <v>37</v>
      </c>
      <c r="AE187">
        <v>14</v>
      </c>
      <c r="AF187">
        <v>20</v>
      </c>
      <c r="AG187">
        <v>270</v>
      </c>
      <c r="AH187">
        <v>281</v>
      </c>
      <c r="AI187">
        <v>127</v>
      </c>
      <c r="AJ187">
        <v>808</v>
      </c>
    </row>
    <row r="188" spans="1:36">
      <c r="A188" t="s">
        <v>24</v>
      </c>
      <c r="B188" t="s">
        <v>1</v>
      </c>
      <c r="C188" t="str">
        <f t="shared" si="13"/>
        <v>166101</v>
      </c>
      <c r="D188" t="s">
        <v>23</v>
      </c>
      <c r="E188">
        <v>62</v>
      </c>
      <c r="F188">
        <v>1493</v>
      </c>
      <c r="G188">
        <v>1351</v>
      </c>
      <c r="H188">
        <v>365</v>
      </c>
      <c r="I188">
        <v>986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986</v>
      </c>
      <c r="T188">
        <v>0</v>
      </c>
      <c r="U188">
        <v>0</v>
      </c>
      <c r="V188">
        <v>986</v>
      </c>
      <c r="W188">
        <v>26</v>
      </c>
      <c r="X188">
        <v>5</v>
      </c>
      <c r="Y188">
        <v>21</v>
      </c>
      <c r="Z188">
        <v>0</v>
      </c>
      <c r="AA188">
        <v>960</v>
      </c>
      <c r="AB188">
        <v>50</v>
      </c>
      <c r="AC188">
        <v>92</v>
      </c>
      <c r="AD188">
        <v>45</v>
      </c>
      <c r="AE188">
        <v>23</v>
      </c>
      <c r="AF188">
        <v>41</v>
      </c>
      <c r="AG188">
        <v>307</v>
      </c>
      <c r="AH188">
        <v>251</v>
      </c>
      <c r="AI188">
        <v>151</v>
      </c>
      <c r="AJ188">
        <v>960</v>
      </c>
    </row>
    <row r="189" spans="1:36">
      <c r="A189" t="s">
        <v>22</v>
      </c>
      <c r="B189" t="s">
        <v>1</v>
      </c>
      <c r="C189" t="str">
        <f t="shared" si="13"/>
        <v>166101</v>
      </c>
      <c r="D189" t="s">
        <v>21</v>
      </c>
      <c r="E189">
        <v>63</v>
      </c>
      <c r="F189">
        <v>1590</v>
      </c>
      <c r="G189">
        <v>1219</v>
      </c>
      <c r="H189">
        <v>207</v>
      </c>
      <c r="I189">
        <v>1012</v>
      </c>
      <c r="J189">
        <v>0</v>
      </c>
      <c r="K189">
        <v>10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1012</v>
      </c>
      <c r="T189">
        <v>0</v>
      </c>
      <c r="U189">
        <v>0</v>
      </c>
      <c r="V189">
        <v>1012</v>
      </c>
      <c r="W189">
        <v>37</v>
      </c>
      <c r="X189">
        <v>7</v>
      </c>
      <c r="Y189">
        <v>30</v>
      </c>
      <c r="Z189">
        <v>0</v>
      </c>
      <c r="AA189">
        <v>975</v>
      </c>
      <c r="AB189">
        <v>50</v>
      </c>
      <c r="AC189">
        <v>27</v>
      </c>
      <c r="AD189">
        <v>49</v>
      </c>
      <c r="AE189">
        <v>27</v>
      </c>
      <c r="AF189">
        <v>26</v>
      </c>
      <c r="AG189">
        <v>291</v>
      </c>
      <c r="AH189">
        <v>352</v>
      </c>
      <c r="AI189">
        <v>153</v>
      </c>
      <c r="AJ189">
        <v>975</v>
      </c>
    </row>
    <row r="190" spans="1:36">
      <c r="A190" t="s">
        <v>20</v>
      </c>
      <c r="B190" t="s">
        <v>1</v>
      </c>
      <c r="C190" t="str">
        <f t="shared" si="13"/>
        <v>166101</v>
      </c>
      <c r="D190" t="s">
        <v>19</v>
      </c>
      <c r="E190">
        <v>64</v>
      </c>
      <c r="F190">
        <v>48</v>
      </c>
      <c r="G190">
        <v>90</v>
      </c>
      <c r="H190">
        <v>53</v>
      </c>
      <c r="I190">
        <v>37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37</v>
      </c>
      <c r="T190">
        <v>0</v>
      </c>
      <c r="U190">
        <v>0</v>
      </c>
      <c r="V190">
        <v>37</v>
      </c>
      <c r="W190">
        <v>0</v>
      </c>
      <c r="X190">
        <v>0</v>
      </c>
      <c r="Y190">
        <v>0</v>
      </c>
      <c r="Z190">
        <v>0</v>
      </c>
      <c r="AA190">
        <v>37</v>
      </c>
      <c r="AB190">
        <v>1</v>
      </c>
      <c r="AC190">
        <v>0</v>
      </c>
      <c r="AD190">
        <v>2</v>
      </c>
      <c r="AE190">
        <v>2</v>
      </c>
      <c r="AF190">
        <v>5</v>
      </c>
      <c r="AG190">
        <v>9</v>
      </c>
      <c r="AH190">
        <v>12</v>
      </c>
      <c r="AI190">
        <v>6</v>
      </c>
      <c r="AJ190">
        <v>37</v>
      </c>
    </row>
    <row r="191" spans="1:36">
      <c r="A191" t="s">
        <v>18</v>
      </c>
      <c r="B191" t="s">
        <v>1</v>
      </c>
      <c r="C191" t="str">
        <f t="shared" ref="C191:C199" si="14">"166101"</f>
        <v>166101</v>
      </c>
      <c r="D191" t="s">
        <v>17</v>
      </c>
      <c r="E191">
        <v>65</v>
      </c>
      <c r="F191">
        <v>129</v>
      </c>
      <c r="G191">
        <v>400</v>
      </c>
      <c r="H191">
        <v>356</v>
      </c>
      <c r="I191">
        <v>44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44</v>
      </c>
      <c r="T191">
        <v>0</v>
      </c>
      <c r="U191">
        <v>0</v>
      </c>
      <c r="V191">
        <v>44</v>
      </c>
      <c r="W191">
        <v>0</v>
      </c>
      <c r="X191">
        <v>0</v>
      </c>
      <c r="Y191">
        <v>0</v>
      </c>
      <c r="Z191">
        <v>0</v>
      </c>
      <c r="AA191">
        <v>44</v>
      </c>
      <c r="AB191">
        <v>1</v>
      </c>
      <c r="AC191">
        <v>1</v>
      </c>
      <c r="AD191">
        <v>2</v>
      </c>
      <c r="AE191">
        <v>0</v>
      </c>
      <c r="AF191">
        <v>7</v>
      </c>
      <c r="AG191">
        <v>12</v>
      </c>
      <c r="AH191">
        <v>15</v>
      </c>
      <c r="AI191">
        <v>6</v>
      </c>
      <c r="AJ191">
        <v>44</v>
      </c>
    </row>
    <row r="192" spans="1:36">
      <c r="A192" t="s">
        <v>16</v>
      </c>
      <c r="B192" t="s">
        <v>1</v>
      </c>
      <c r="C192" t="str">
        <f t="shared" si="14"/>
        <v>166101</v>
      </c>
      <c r="D192" t="s">
        <v>15</v>
      </c>
      <c r="E192">
        <v>66</v>
      </c>
      <c r="F192">
        <v>270</v>
      </c>
      <c r="G192">
        <v>400</v>
      </c>
      <c r="H192">
        <v>331</v>
      </c>
      <c r="I192">
        <v>69</v>
      </c>
      <c r="J192">
        <v>0</v>
      </c>
      <c r="K192">
        <v>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69</v>
      </c>
      <c r="T192">
        <v>0</v>
      </c>
      <c r="U192">
        <v>0</v>
      </c>
      <c r="V192">
        <v>69</v>
      </c>
      <c r="W192">
        <v>4</v>
      </c>
      <c r="X192">
        <v>0</v>
      </c>
      <c r="Y192">
        <v>4</v>
      </c>
      <c r="Z192">
        <v>0</v>
      </c>
      <c r="AA192">
        <v>65</v>
      </c>
      <c r="AB192">
        <v>1</v>
      </c>
      <c r="AC192">
        <v>3</v>
      </c>
      <c r="AD192">
        <v>3</v>
      </c>
      <c r="AE192">
        <v>3</v>
      </c>
      <c r="AF192">
        <v>12</v>
      </c>
      <c r="AG192">
        <v>17</v>
      </c>
      <c r="AH192">
        <v>20</v>
      </c>
      <c r="AI192">
        <v>6</v>
      </c>
      <c r="AJ192">
        <v>65</v>
      </c>
    </row>
    <row r="193" spans="1:36">
      <c r="A193" t="s">
        <v>14</v>
      </c>
      <c r="B193" t="s">
        <v>1</v>
      </c>
      <c r="C193" t="str">
        <f t="shared" si="14"/>
        <v>166101</v>
      </c>
      <c r="D193" t="s">
        <v>13</v>
      </c>
      <c r="E193">
        <v>67</v>
      </c>
      <c r="F193">
        <v>167</v>
      </c>
      <c r="G193">
        <v>350</v>
      </c>
      <c r="H193">
        <v>330</v>
      </c>
      <c r="I193">
        <v>20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20</v>
      </c>
      <c r="T193">
        <v>0</v>
      </c>
      <c r="U193">
        <v>0</v>
      </c>
      <c r="V193">
        <v>20</v>
      </c>
      <c r="W193">
        <v>0</v>
      </c>
      <c r="X193">
        <v>0</v>
      </c>
      <c r="Y193">
        <v>0</v>
      </c>
      <c r="Z193">
        <v>0</v>
      </c>
      <c r="AA193">
        <v>20</v>
      </c>
      <c r="AB193">
        <v>0</v>
      </c>
      <c r="AC193">
        <v>1</v>
      </c>
      <c r="AD193">
        <v>2</v>
      </c>
      <c r="AE193">
        <v>1</v>
      </c>
      <c r="AF193">
        <v>3</v>
      </c>
      <c r="AG193">
        <v>7</v>
      </c>
      <c r="AH193">
        <v>5</v>
      </c>
      <c r="AI193">
        <v>1</v>
      </c>
      <c r="AJ193">
        <v>20</v>
      </c>
    </row>
    <row r="194" spans="1:36">
      <c r="A194" t="s">
        <v>12</v>
      </c>
      <c r="B194" t="s">
        <v>1</v>
      </c>
      <c r="C194" t="str">
        <f t="shared" si="14"/>
        <v>166101</v>
      </c>
      <c r="D194" t="s">
        <v>11</v>
      </c>
      <c r="E194">
        <v>68</v>
      </c>
      <c r="F194">
        <v>36</v>
      </c>
      <c r="G194">
        <v>271</v>
      </c>
      <c r="H194">
        <v>254</v>
      </c>
      <c r="I194">
        <v>17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17</v>
      </c>
      <c r="T194">
        <v>0</v>
      </c>
      <c r="U194">
        <v>0</v>
      </c>
      <c r="V194">
        <v>17</v>
      </c>
      <c r="W194">
        <v>1</v>
      </c>
      <c r="X194">
        <v>0</v>
      </c>
      <c r="Y194">
        <v>1</v>
      </c>
      <c r="Z194">
        <v>0</v>
      </c>
      <c r="AA194">
        <v>16</v>
      </c>
      <c r="AB194">
        <v>0</v>
      </c>
      <c r="AC194">
        <v>0</v>
      </c>
      <c r="AD194">
        <v>2</v>
      </c>
      <c r="AE194">
        <v>2</v>
      </c>
      <c r="AF194">
        <v>0</v>
      </c>
      <c r="AG194">
        <v>4</v>
      </c>
      <c r="AH194">
        <v>5</v>
      </c>
      <c r="AI194">
        <v>3</v>
      </c>
      <c r="AJ194">
        <v>16</v>
      </c>
    </row>
    <row r="195" spans="1:36">
      <c r="A195" t="s">
        <v>10</v>
      </c>
      <c r="B195" t="s">
        <v>1</v>
      </c>
      <c r="C195" t="str">
        <f t="shared" si="14"/>
        <v>166101</v>
      </c>
      <c r="D195" t="s">
        <v>9</v>
      </c>
      <c r="E195">
        <v>69</v>
      </c>
      <c r="F195">
        <v>132</v>
      </c>
      <c r="G195">
        <v>130</v>
      </c>
      <c r="H195">
        <v>58</v>
      </c>
      <c r="I195">
        <v>72</v>
      </c>
      <c r="J195">
        <v>0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72</v>
      </c>
      <c r="T195">
        <v>0</v>
      </c>
      <c r="U195">
        <v>0</v>
      </c>
      <c r="V195">
        <v>72</v>
      </c>
      <c r="W195">
        <v>5</v>
      </c>
      <c r="X195">
        <v>0</v>
      </c>
      <c r="Y195">
        <v>5</v>
      </c>
      <c r="Z195">
        <v>0</v>
      </c>
      <c r="AA195">
        <v>67</v>
      </c>
      <c r="AB195">
        <v>5</v>
      </c>
      <c r="AC195">
        <v>4</v>
      </c>
      <c r="AD195">
        <v>10</v>
      </c>
      <c r="AE195">
        <v>6</v>
      </c>
      <c r="AF195">
        <v>6</v>
      </c>
      <c r="AG195">
        <v>14</v>
      </c>
      <c r="AH195">
        <v>19</v>
      </c>
      <c r="AI195">
        <v>3</v>
      </c>
      <c r="AJ195">
        <v>67</v>
      </c>
    </row>
    <row r="196" spans="1:36">
      <c r="A196" t="s">
        <v>8</v>
      </c>
      <c r="B196" t="s">
        <v>1</v>
      </c>
      <c r="C196" t="str">
        <f t="shared" si="14"/>
        <v>166101</v>
      </c>
      <c r="D196" t="s">
        <v>7</v>
      </c>
      <c r="E196">
        <v>70</v>
      </c>
      <c r="F196">
        <v>110</v>
      </c>
      <c r="G196">
        <v>200</v>
      </c>
      <c r="H196">
        <v>148</v>
      </c>
      <c r="I196">
        <v>52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52</v>
      </c>
      <c r="T196">
        <v>0</v>
      </c>
      <c r="U196">
        <v>0</v>
      </c>
      <c r="V196">
        <v>52</v>
      </c>
      <c r="W196">
        <v>2</v>
      </c>
      <c r="X196">
        <v>0</v>
      </c>
      <c r="Y196">
        <v>2</v>
      </c>
      <c r="Z196">
        <v>0</v>
      </c>
      <c r="AA196">
        <v>50</v>
      </c>
      <c r="AB196">
        <v>3</v>
      </c>
      <c r="AC196">
        <v>0</v>
      </c>
      <c r="AD196">
        <v>2</v>
      </c>
      <c r="AE196">
        <v>2</v>
      </c>
      <c r="AF196">
        <v>0</v>
      </c>
      <c r="AG196">
        <v>5</v>
      </c>
      <c r="AH196">
        <v>25</v>
      </c>
      <c r="AI196">
        <v>13</v>
      </c>
      <c r="AJ196">
        <v>50</v>
      </c>
    </row>
    <row r="197" spans="1:36">
      <c r="A197" t="s">
        <v>6</v>
      </c>
      <c r="B197" t="s">
        <v>1</v>
      </c>
      <c r="C197" t="str">
        <f t="shared" si="14"/>
        <v>166101</v>
      </c>
      <c r="D197" t="s">
        <v>5</v>
      </c>
      <c r="E197">
        <v>71</v>
      </c>
      <c r="F197">
        <v>295</v>
      </c>
      <c r="G197">
        <v>350</v>
      </c>
      <c r="H197">
        <v>214</v>
      </c>
      <c r="I197">
        <v>136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136</v>
      </c>
      <c r="T197">
        <v>0</v>
      </c>
      <c r="U197">
        <v>0</v>
      </c>
      <c r="V197">
        <v>136</v>
      </c>
      <c r="W197">
        <v>10</v>
      </c>
      <c r="X197">
        <v>1</v>
      </c>
      <c r="Y197">
        <v>7</v>
      </c>
      <c r="Z197">
        <v>0</v>
      </c>
      <c r="AA197">
        <v>126</v>
      </c>
      <c r="AB197">
        <v>9</v>
      </c>
      <c r="AC197">
        <v>2</v>
      </c>
      <c r="AD197">
        <v>11</v>
      </c>
      <c r="AE197">
        <v>6</v>
      </c>
      <c r="AF197">
        <v>14</v>
      </c>
      <c r="AG197">
        <v>13</v>
      </c>
      <c r="AH197">
        <v>62</v>
      </c>
      <c r="AI197">
        <v>9</v>
      </c>
      <c r="AJ197">
        <v>126</v>
      </c>
    </row>
    <row r="198" spans="1:36">
      <c r="A198" t="s">
        <v>4</v>
      </c>
      <c r="B198" t="s">
        <v>1</v>
      </c>
      <c r="C198" t="str">
        <f t="shared" si="14"/>
        <v>166101</v>
      </c>
      <c r="D198" t="s">
        <v>3</v>
      </c>
      <c r="E198">
        <v>72</v>
      </c>
      <c r="F198">
        <v>67</v>
      </c>
      <c r="G198">
        <v>70</v>
      </c>
      <c r="H198">
        <v>32</v>
      </c>
      <c r="I198">
        <v>38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</v>
      </c>
      <c r="T198">
        <v>0</v>
      </c>
      <c r="U198">
        <v>0</v>
      </c>
      <c r="V198">
        <v>38</v>
      </c>
      <c r="W198">
        <v>0</v>
      </c>
      <c r="X198">
        <v>0</v>
      </c>
      <c r="Y198">
        <v>0</v>
      </c>
      <c r="Z198">
        <v>0</v>
      </c>
      <c r="AA198">
        <v>38</v>
      </c>
      <c r="AB198">
        <v>2</v>
      </c>
      <c r="AC198">
        <v>1</v>
      </c>
      <c r="AD198">
        <v>3</v>
      </c>
      <c r="AE198">
        <v>3</v>
      </c>
      <c r="AF198">
        <v>7</v>
      </c>
      <c r="AG198">
        <v>7</v>
      </c>
      <c r="AH198">
        <v>11</v>
      </c>
      <c r="AI198">
        <v>4</v>
      </c>
      <c r="AJ198">
        <v>38</v>
      </c>
    </row>
    <row r="199" spans="1:36">
      <c r="A199" t="s">
        <v>2</v>
      </c>
      <c r="B199" t="s">
        <v>1</v>
      </c>
      <c r="C199" t="str">
        <f t="shared" si="14"/>
        <v>166101</v>
      </c>
      <c r="D199" t="s">
        <v>0</v>
      </c>
      <c r="E199">
        <v>73</v>
      </c>
      <c r="F199">
        <v>76</v>
      </c>
      <c r="G199">
        <v>200</v>
      </c>
      <c r="H199">
        <v>130</v>
      </c>
      <c r="I199">
        <v>70</v>
      </c>
      <c r="J199">
        <v>0</v>
      </c>
      <c r="K199">
        <v>10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70</v>
      </c>
      <c r="T199">
        <v>0</v>
      </c>
      <c r="U199">
        <v>0</v>
      </c>
      <c r="V199">
        <v>70</v>
      </c>
      <c r="W199">
        <v>1</v>
      </c>
      <c r="X199">
        <v>1</v>
      </c>
      <c r="Y199">
        <v>0</v>
      </c>
      <c r="Z199">
        <v>0</v>
      </c>
      <c r="AA199">
        <v>69</v>
      </c>
      <c r="AB199">
        <v>5</v>
      </c>
      <c r="AC199">
        <v>1</v>
      </c>
      <c r="AD199">
        <v>4</v>
      </c>
      <c r="AE199">
        <v>1</v>
      </c>
      <c r="AF199">
        <v>2</v>
      </c>
      <c r="AG199">
        <v>35</v>
      </c>
      <c r="AH199">
        <v>8</v>
      </c>
      <c r="AI199">
        <v>13</v>
      </c>
      <c r="AJ199">
        <v>69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2015-11-03T12:14:27Z</dcterms:created>
  <dcterms:modified xsi:type="dcterms:W3CDTF">2015-11-04T13:19:42Z</dcterms:modified>
</cp:coreProperties>
</file>