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</calcChain>
</file>

<file path=xl/sharedStrings.xml><?xml version="1.0" encoding="utf-8"?>
<sst xmlns="http://schemas.openxmlformats.org/spreadsheetml/2006/main" count="1035" uniqueCount="625">
  <si>
    <t xml:space="preserve">Szpital Powiatowy w Wołominie - Samodzielny Zespół Publicznych Zakładów Opieki Zdrowotnej </t>
  </si>
  <si>
    <t>gm. Wołomin</t>
  </si>
  <si>
    <t>bc5f-2120-b07d-6890-5492-8e53-7631-bb22</t>
  </si>
  <si>
    <t>Zespół Szkół</t>
  </si>
  <si>
    <t>dea9-742d-c4d9-9e8b-c5d9-1172-f805-f84f</t>
  </si>
  <si>
    <t>1e66-1175-c037-ebae-bda3-a1bc-fcac-c633</t>
  </si>
  <si>
    <t>Zespół Szkół Nr 4</t>
  </si>
  <si>
    <t>0edb-140f-8d25-d856-4fb5-163e-bea1-39ff</t>
  </si>
  <si>
    <t>Miejski Dom Kultury</t>
  </si>
  <si>
    <t>3d31-81c4-1183-e2ff-0113-96f0-2277-78e1</t>
  </si>
  <si>
    <t>Przedszkole Nr 6 im. Bajka</t>
  </si>
  <si>
    <t>b0b2-2ed5-465c-f254-a3c1-e652-e342-832b</t>
  </si>
  <si>
    <t>Szkoła Podstawowa Nr 7</t>
  </si>
  <si>
    <t>0796-9c32-6897-cb3f-cad5-def8-3697-7bde</t>
  </si>
  <si>
    <t>Zespół Szkół Nr 3</t>
  </si>
  <si>
    <t>d2b6-88e7-041e-91f4-3230-737e-6538-bad7</t>
  </si>
  <si>
    <t>Zespół Szkół nr 3</t>
  </si>
  <si>
    <t>4198-67bf-f137-80b5-9fbd-ad21-d33b-93bf</t>
  </si>
  <si>
    <t>Przedszkole Nr 2 im. Pyzy Wędrowniczki</t>
  </si>
  <si>
    <t>c97a-a416-3c6e-89c7-5496-6c4f-9942-b4c7</t>
  </si>
  <si>
    <t>4bb9-7490-4d40-e886-fbb0-12f8-af79-c909</t>
  </si>
  <si>
    <t>Zespół Szkół Nr 5</t>
  </si>
  <si>
    <t>df7b-14fb-2d17-b9ff-2435-77ca-c390-8c2b</t>
  </si>
  <si>
    <t>dd68-2f71-4fea-a996-3275-3954-748e-82c7</t>
  </si>
  <si>
    <t>Miejska Biblioteka Publiczna</t>
  </si>
  <si>
    <t>36ea-842f-940a-bc41-6e2e-ff75-f324-07c2</t>
  </si>
  <si>
    <t>OSIR HURAGAN</t>
  </si>
  <si>
    <t>338a-0598-f08f-a586-e3a9-6ee5-6078-aa14</t>
  </si>
  <si>
    <t>Przedszole Nr 10 im. Misia Uszatka</t>
  </si>
  <si>
    <t>44dc-b6fa-c987-06f7-89eb-9f17-2d54-fe74</t>
  </si>
  <si>
    <t>P.E. i R. I. ELTOR Warszawa Sp. z o.o.</t>
  </si>
  <si>
    <t>de45-86c3-cba7-f1bb-c028-bf94-01a1-0815</t>
  </si>
  <si>
    <t>Zespół Szkół Nr 2</t>
  </si>
  <si>
    <t>1e4d-61f5-cb23-f141-452c-4544-a503-70c6</t>
  </si>
  <si>
    <t>Zespół Szkół Nr 1</t>
  </si>
  <si>
    <t>0f79-454f-961f-ff79-b834-f614-abac-a8a7</t>
  </si>
  <si>
    <t>Przedszkole Nr 9 im. Jasia i Małgosi</t>
  </si>
  <si>
    <t>c799-0608-6835-ce18-30f2-88f4-76cb-fb0a</t>
  </si>
  <si>
    <t>Szkoła Podstawowa</t>
  </si>
  <si>
    <t>4928-2e67-4929-a643-435d-58cd-5934-9d3e</t>
  </si>
  <si>
    <t>37b6-3663-d987-d29b-fe39-d16b-f29e-0152</t>
  </si>
  <si>
    <t>fbfb-71b9-3170-78cf-c7b2-dca8-573d-7d63</t>
  </si>
  <si>
    <t>ZEC Sp. z o.o.</t>
  </si>
  <si>
    <t>e623-1096-18ad-665a-a82e-d992-6c47-551c</t>
  </si>
  <si>
    <t>8ceb-7302-b156-8712-0ae8-f6b1-88e1-6ef3</t>
  </si>
  <si>
    <t>Przedszkole im. Pszczółki Mai</t>
  </si>
  <si>
    <t>5e92-ee5d-47c3-cce6-aa7a-0dc0-2c4e-a2f1</t>
  </si>
  <si>
    <t>ab8b-7d98-fe74-f15f-1643-16d5-7762-69a0</t>
  </si>
  <si>
    <t>5401-96d2-a674-8274-c118-d347-9ff8-17d4</t>
  </si>
  <si>
    <t>faf8-7972-b38f-3f30-1ae0-9e3d-558e-371f</t>
  </si>
  <si>
    <t>Zesół Szkół</t>
  </si>
  <si>
    <t>5cf8-9446-c710-6bb4-df9c-3e4e-6bd7-228c</t>
  </si>
  <si>
    <t>f2f3-20a4-89a5-5303-fa23-dd6b-72d1-63ac</t>
  </si>
  <si>
    <t>Zespół Szkolno-Przedszkolny</t>
  </si>
  <si>
    <t>e057-d9a6-6d56-2b49-4d78-2aeb-38ba-1268</t>
  </si>
  <si>
    <t>gm. Tłuszcz</t>
  </si>
  <si>
    <t>05de-57a0-b6c7-3332-3cce-b970-5e87-6256</t>
  </si>
  <si>
    <t>df1b-b0c6-6e8d-4332-b1e0-4e90-4462-d607</t>
  </si>
  <si>
    <t>3c10-5bda-a02b-50d2-ae3d-8e25-6bbe-be04</t>
  </si>
  <si>
    <t>Zespół Pałacowo-Parkowy</t>
  </si>
  <si>
    <t>bc6a-340d-b371-eb26-9115-2c06-a400-cac5</t>
  </si>
  <si>
    <t>Ochotnicza Straż Pożarna</t>
  </si>
  <si>
    <t>703a-81e6-43d7-1998-d2cb-499a-31bd-c8e2</t>
  </si>
  <si>
    <t>f3d3-8436-40ae-36c4-6a1b-bbfe-a618-1493</t>
  </si>
  <si>
    <t>65d0-1316-8bcb-b4b4-28d4-e299-765b-ed45</t>
  </si>
  <si>
    <t>c803-5eb1-429f-ae10-7fb4-ad24-d08e-ae8e</t>
  </si>
  <si>
    <t>e2f0-5188-376a-df38-7f6e-3a81-8675-bc78</t>
  </si>
  <si>
    <t>Gimnazjum</t>
  </si>
  <si>
    <t>40b8-2b55-2386-ed42-1dba-9984-80c2-e554</t>
  </si>
  <si>
    <t>6cda-97fc-5cd1-293d-3da9-aa7f-f5d6-b202</t>
  </si>
  <si>
    <t>3856-2664-9a56-b737-641f-3684-e4bd-9fa7</t>
  </si>
  <si>
    <t>05ae-b29f-020b-9540-b232-9f13-3d1c-f546</t>
  </si>
  <si>
    <t>Przedszkole Samorządowe</t>
  </si>
  <si>
    <t>8f3a-f077-c3b1-bc3f-6f77-f0e1-865d-5095</t>
  </si>
  <si>
    <t>2455-c6bc-8eeb-1eb1-20ec-fe48-702d-5d0a</t>
  </si>
  <si>
    <t xml:space="preserve">Budynek prywatny </t>
  </si>
  <si>
    <t>gm. Strachówka</t>
  </si>
  <si>
    <t>5fff-bf8c-9058-df15-0fd8-5687-eaaa-8171</t>
  </si>
  <si>
    <t>Świetlica Wiejska</t>
  </si>
  <si>
    <t>98af-2840-776a-72f7-edba-ee40-5183-1b74</t>
  </si>
  <si>
    <t>f718-704b-06da-6ac9-b3c3-6640-cd76-4c5e</t>
  </si>
  <si>
    <t>Budynek OSP</t>
  </si>
  <si>
    <t>261d-7972-b595-fe13-231c-6adc-38ea-b5c2</t>
  </si>
  <si>
    <t>Zespół Szkół im. Rzeczpospolitej Norwidowskiej</t>
  </si>
  <si>
    <t>4e6b-61be-bd75-8c21-2141-de68-1ca5-3931</t>
  </si>
  <si>
    <t>0d2c-847e-61f2-435c-4b11-3fef-88ea-b14c</t>
  </si>
  <si>
    <t>Budynek po byłej szkole</t>
  </si>
  <si>
    <t>657a-f84f-4477-ea24-f81e-cf48-ed42-88f5</t>
  </si>
  <si>
    <t>Centrum Medyczne im. Bitwy Warszawskiej 1920r. w Radzyminie-budynek szpitala</t>
  </si>
  <si>
    <t>gm. Radzymin</t>
  </si>
  <si>
    <t>74b4-4a79-ef7c-0781-765f-ed21-c591-6bbe</t>
  </si>
  <si>
    <t>Dom Pomocy Społecznej w Radzyminie</t>
  </si>
  <si>
    <t>80a5-df31-5771-ff63-96d3-71ba-ca98-1f1c</t>
  </si>
  <si>
    <t>Szkoła Podstawowa im. Prymasa Tysiąclecia w Nadmie</t>
  </si>
  <si>
    <t>47d0-bd08-f294-41df-db6f-6aa2-55fb-01d2</t>
  </si>
  <si>
    <t xml:space="preserve">Zespół Szkół w Słupnie Szkoła Podstawowa Nr 1 im. Marii Konopnickiej </t>
  </si>
  <si>
    <t>196f-074f-fc6e-e7f3-f935-3ff3-fd51-101c</t>
  </si>
  <si>
    <t>Szkoła Podstawowa Nr 2 w Słupnie</t>
  </si>
  <si>
    <t>02ec-71e7-d037-b200-3d30-6e98-f14b-81cf</t>
  </si>
  <si>
    <t>Zespół Szkół w Starych Załubicach Szkoła Podstawowa im. Armii Krajowej</t>
  </si>
  <si>
    <t>fd76-71d9-ba54-1f98-1f73-1d1e-fcb0-bab5</t>
  </si>
  <si>
    <t>Zespół Szkolno-Przedszkolny im. Janiny Januszewskiej w Ciemnem</t>
  </si>
  <si>
    <t>7904-a4e7-505a-45f4-81af-4a6d-95b4-6528</t>
  </si>
  <si>
    <t>Ochotnicza Straż Pożarna w Radzyminie</t>
  </si>
  <si>
    <t>190d-fd73-bfd5-2d2a-8d9d-e1c0-5e36-6d1e</t>
  </si>
  <si>
    <t>Zasadnicza Szkoła Zawodowa ZDZ im. kpt. Stefana Pogonowskiego</t>
  </si>
  <si>
    <t>a6a8-0874-50a0-976e-99f9-c05a-5d8a-c4aa</t>
  </si>
  <si>
    <t>Zespół Szkół Terenów Zieleni w Radzyminie</t>
  </si>
  <si>
    <t>0d69-9ee6-15e4-bda0-4022-213e-932a-07a6</t>
  </si>
  <si>
    <t xml:space="preserve">Zespół Szkół im. Księżnej Eleonory Czartoryskiej </t>
  </si>
  <si>
    <t>964b-273c-32bc-ebaf-2c11-efa9-3f4f-e2f3</t>
  </si>
  <si>
    <t>Urząd Stanu Cywilnego w Radzyminie</t>
  </si>
  <si>
    <t>7728-29f9-d377-3a24-40df-99da-9745-506a</t>
  </si>
  <si>
    <t>Biblioteka Publiczna Miasta i Gminy Radzymin</t>
  </si>
  <si>
    <t>bbc5-ec2d-d990-3f82-c9a2-3b3a-7c85-4561</t>
  </si>
  <si>
    <t>Publiczne Gimnazjum w Poświętnem</t>
  </si>
  <si>
    <t>gm. Poświętne</t>
  </si>
  <si>
    <t>21c0-be55-2bca-cf83-d430-95e2-2a9a-3e6a</t>
  </si>
  <si>
    <t>Szkoła Podstawowa w Zabrańcu</t>
  </si>
  <si>
    <t>7ba2-7b64-0c81-12ee-f26c-0dcf-f3ae-e96e</t>
  </si>
  <si>
    <t>Ochotnicza Straż Pożarna w Woli Ręczajskiej</t>
  </si>
  <si>
    <t>aff6-03c2-174a-dada-0e70-34b1-56b9-839b</t>
  </si>
  <si>
    <t xml:space="preserve">	Szkoła Podstawowa w Nowych Ręczajach</t>
  </si>
  <si>
    <t>9e5c-8879-c618-dcad-b50e-998a-f053-26a1</t>
  </si>
  <si>
    <t>Szkoła Podstawowa w Poświętnem</t>
  </si>
  <si>
    <t>12bc-89ee-62bd-c5b2-add2-0e5b-bf1f-ed15</t>
  </si>
  <si>
    <t>Szkoła Podstawowa w Międzylesiu</t>
  </si>
  <si>
    <t>219b-85f7-666e-21f5-4ee0-3bab-af60-0ae5</t>
  </si>
  <si>
    <t>Zakład Opiekuńczo-Leczniczy Psychiatryczny w Rasztowie</t>
  </si>
  <si>
    <t>gm. Klembów</t>
  </si>
  <si>
    <t>2801-4ac7-76c0-baff-83fe-50ea-4b6b-f6da</t>
  </si>
  <si>
    <t>Szkoła Podstawowa w Kruszu</t>
  </si>
  <si>
    <t>2ebc-d7e0-3c40-9d0c-f19c-ce1d-9f97-c81d</t>
  </si>
  <si>
    <t>Szkoła Podstawowa w Woli Rasztowskiej</t>
  </si>
  <si>
    <t>65f5-2dcf-a035-231a-4720-144e-9ead-7414</t>
  </si>
  <si>
    <t>Szkoła Podstawowa w Starym Kraszewie</t>
  </si>
  <si>
    <t>b4b1-75f5-7bba-bc32-f428-8807-c8e7-0ee0</t>
  </si>
  <si>
    <t>Szkoła Podstawowa w Dobczynie</t>
  </si>
  <si>
    <t>14e7-ec44-bd46-e88e-4858-d8c7-c9a7-fbb8</t>
  </si>
  <si>
    <t>Zespół Szkół w Ostrówku</t>
  </si>
  <si>
    <t>78e5-5239-16b1-a747-98da-e3f9-ed9e-0a2f</t>
  </si>
  <si>
    <t>8648-86fe-1bb6-5f93-ee50-8f4b-7159-ec6e</t>
  </si>
  <si>
    <t>Zespół Szkół w Klembowie</t>
  </si>
  <si>
    <t>9f95-eb62-2268-36ae-d31e-2728-48ee-d4bc</t>
  </si>
  <si>
    <t>Gminna Biblioteka Publiczna w Jadowie filia w Sulejowie</t>
  </si>
  <si>
    <t>gm. Jadów</t>
  </si>
  <si>
    <t>dea7-baab-e0dd-5095-f4a6-7b95-a987-35d0</t>
  </si>
  <si>
    <t>Gminna Biblioteka Publiczna w Jadowie filia w Sitnem</t>
  </si>
  <si>
    <t>c452-4faa-a64f-cb51-fcf7-4e1d-26ad-09bc</t>
  </si>
  <si>
    <t>Publiczna Szkoła Podstawowa w Szewnicy</t>
  </si>
  <si>
    <t>78c8-7a5d-589b-d41c-7445-5736-49c3-7f1f</t>
  </si>
  <si>
    <t xml:space="preserve">Publiczna Szkoła Podstawowa w Nowinkach </t>
  </si>
  <si>
    <t>d051-cb4e-f92c-6f4a-266e-7804-5b02-f811</t>
  </si>
  <si>
    <t>Gminna Biblioteka Publiczna w Jadowie flia w Urlach</t>
  </si>
  <si>
    <t>68d4-bfb4-163d-ee8a-b11a-baa5-0ad1-6b83</t>
  </si>
  <si>
    <t>Zespół Szkolno - Przedszkolny w Urlach</t>
  </si>
  <si>
    <t>2902-987b-741f-c683-f345-e71f-e66a-6376</t>
  </si>
  <si>
    <t>Gminna Biblioteka Publiczna w Jadowie Filia w Zawiszynie</t>
  </si>
  <si>
    <t>80d2-096d-e1c9-7c4a-5427-99de-a1c4-7b07</t>
  </si>
  <si>
    <t xml:space="preserve">Publiczna Szkoła Podstawowa w Myszałach </t>
  </si>
  <si>
    <t>b8dd-86bf-d255-a3ae-097d-f9a3-bb91-84b8</t>
  </si>
  <si>
    <t>Gimnazjum im. Andrzeja Zamoyskiego w Jadowie</t>
  </si>
  <si>
    <t>f766-fbe5-bd15-a0ec-5a13-ca06-0821-65d9</t>
  </si>
  <si>
    <t>Publiczna Szkoła Podstawowa w Jadowie</t>
  </si>
  <si>
    <t>7ae1-3385-b46f-e778-0af8-b74f-81c1-6431</t>
  </si>
  <si>
    <t>Publiczne Gimnazjum</t>
  </si>
  <si>
    <t>gm. Dąbrówka</t>
  </si>
  <si>
    <t>feb4-592b-48c6-8ad1-9c31-cef9-77c6-14a8</t>
  </si>
  <si>
    <t>Remiza OSP</t>
  </si>
  <si>
    <t>6c74-5e23-97b3-ccea-03c8-d75a-b949-7a2a</t>
  </si>
  <si>
    <t xml:space="preserve">Publiczna Szkoła Podstawowa </t>
  </si>
  <si>
    <t>ae46-34ca-b4c3-7320-869a-e343-a62c-b8a2</t>
  </si>
  <si>
    <t>Wiejski Ośrodek Zdrowia</t>
  </si>
  <si>
    <t>08ff-793d-b05b-a960-0698-383f-2cb5-6f21</t>
  </si>
  <si>
    <t xml:space="preserve">Zespół Szkół </t>
  </si>
  <si>
    <t>a64a-9ef7-e7a9-022b-3fb3-3db0-c37d-ed37</t>
  </si>
  <si>
    <t>Publiczna Szkoła Podstawowa</t>
  </si>
  <si>
    <t>7057-ff56-35a4-010c-58ea-2bd9-9804-eb3e</t>
  </si>
  <si>
    <t>113b-7edb-7451-2ee8-f046-1780-30f8-b0a6</t>
  </si>
  <si>
    <t>Dom Pomocy Społecznej</t>
  </si>
  <si>
    <t>m. Zielonka</t>
  </si>
  <si>
    <t>132b-ebaa-b261-f2a5-4ca8-2a91-77b9-8273</t>
  </si>
  <si>
    <t>81e5-4cca-455b-8fca-b7bf-c5c5-5d5f-c23c</t>
  </si>
  <si>
    <t>Szkoła Podstawowa Nr 2</t>
  </si>
  <si>
    <t>27cb-554b-c0ee-3a24-007e-62f1-2a50-5111</t>
  </si>
  <si>
    <t>65fd-01aa-7251-a881-8cf1-6fe8-bbb8-0f27</t>
  </si>
  <si>
    <t>Urząd Miasta</t>
  </si>
  <si>
    <t>c71b-a3a9-11f3-b04f-b609-c070-f4ed-3b4b</t>
  </si>
  <si>
    <t>Miejskie Gimnazjum</t>
  </si>
  <si>
    <t>48b1-348e-80d0-1f39-a737-9b4c-d346-491b</t>
  </si>
  <si>
    <t>Miejski Ośrodek Zdrowia</t>
  </si>
  <si>
    <t>a20d-69e9-7f1c-3d2d-9e14-7702-68b5-ced6</t>
  </si>
  <si>
    <t>Szkoła Podstawowa Nr 1</t>
  </si>
  <si>
    <t>0554-38f7-4e09-be4c-74fa-28dd-a1e1-acab</t>
  </si>
  <si>
    <t>Szkoła Podstawowa Nr 3</t>
  </si>
  <si>
    <t>e132-5cc9-de7e-ec12-2755-abe1-a254-3865</t>
  </si>
  <si>
    <t>3095-3841-1595-4e65-df59-839f-46c0-a38f</t>
  </si>
  <si>
    <t>Miejskie Przedszkole Nr 5</t>
  </si>
  <si>
    <t>c690-4d4b-bbf0-c1c4-98cc-f2ea-c299-d0ff</t>
  </si>
  <si>
    <t>Mazowieckie Centrum Psychiatrii DREWNICA Sp.z o.o.</t>
  </si>
  <si>
    <t>m. Ząbki</t>
  </si>
  <si>
    <t>284c-927b-1bf3-cae6-fed9-35aa-6a91-f25f</t>
  </si>
  <si>
    <t>Filia Szkoły Podstawowej nr 3</t>
  </si>
  <si>
    <t>eba0-20ca-fe60-48a6-fb6a-f6d2-42b6-8dbd</t>
  </si>
  <si>
    <t>Szkoła Podstawowa nr 3</t>
  </si>
  <si>
    <t>094c-57a7-a8ea-4679-57a2-244e-e8ce-ee25</t>
  </si>
  <si>
    <t>7211-ef86-0b04-f23b-0aaa-ad63-1380-af40</t>
  </si>
  <si>
    <t>Filia Szkoły Podstawowej Nr 3</t>
  </si>
  <si>
    <t>3c93-0cf5-b362-208f-a558-4588-ce82-cd55</t>
  </si>
  <si>
    <t>282a-6b4b-96cf-925e-a863-f045-9477-d2dd</t>
  </si>
  <si>
    <t>a04f-1149-080c-c25e-c377-73b9-97de-f2fc</t>
  </si>
  <si>
    <t>Gimnazjum Publiczne nr 1</t>
  </si>
  <si>
    <t>6327-cc2c-3e49-dcb9-4995-a5c2-4cc5-89aa</t>
  </si>
  <si>
    <t>Miejski Ośrodek Sportu i Rekreacji</t>
  </si>
  <si>
    <t>02a0-f58c-2f84-d518-a0e7-1ffe-70b9-e619</t>
  </si>
  <si>
    <t>Publiczne Przedszkole nr 3</t>
  </si>
  <si>
    <t>4ac6-6ab6-111a-c5d3-364f-7191-5378-2bbb</t>
  </si>
  <si>
    <t>Szkoła Podstawowa nr 1</t>
  </si>
  <si>
    <t>1116-87c9-ba72-3cdb-07c2-6cf8-53c1-fa8a</t>
  </si>
  <si>
    <t>Szkoła Podstawowa nr 2</t>
  </si>
  <si>
    <t>778c-fea2-dfda-4106-89fe-fa17-2c69-e036</t>
  </si>
  <si>
    <t>Urząd Stanu Cywilnego</t>
  </si>
  <si>
    <t>c47a-bf85-938e-5945-3843-47a5-c143-2e5e</t>
  </si>
  <si>
    <t>Publiczna Szkoła Katolicka</t>
  </si>
  <si>
    <t>7981-3234-7c05-f928-8732-6127-a8c1-4cbe</t>
  </si>
  <si>
    <t>Gimnazjum Publiczne Nr 2</t>
  </si>
  <si>
    <t>2991-ca38-410a-38c9-6bca-b14a-b6e9-6ef1</t>
  </si>
  <si>
    <t>m. Marki</t>
  </si>
  <si>
    <t>b275-c056-7825-d6bc-b6bf-92d1-8ec7-0e99</t>
  </si>
  <si>
    <t>4f1e-dffa-d4e2-efcc-f67c-f4e8-7740-65f3</t>
  </si>
  <si>
    <t>Zespół Szkół Nr 1 - Dom Katolicki</t>
  </si>
  <si>
    <t>037e-e85b-7359-a64e-747c-8f95-ca57-b588</t>
  </si>
  <si>
    <t>d736-b9ab-fac6-8cb1-26bc-d502-dee9-e884</t>
  </si>
  <si>
    <t xml:space="preserve">Szkoła Podstawowa nr 3 </t>
  </si>
  <si>
    <t>f24b-8096-cbae-011e-d9e6-feb9-3237-29b2</t>
  </si>
  <si>
    <t>e675-b90a-4c13-c736-1bdc-526e-9eb7-3061</t>
  </si>
  <si>
    <t>Zespół Szkól Nr 2</t>
  </si>
  <si>
    <t>484d-ebda-b37b-89a3-7087-2ddb-c4d4-983e</t>
  </si>
  <si>
    <t>2525-bb71-91f7-9fbb-2004-cafd-bb75-0abe</t>
  </si>
  <si>
    <t>Szkoła Podstawowa Nr 4</t>
  </si>
  <si>
    <t>15cc-2d86-fba7-6ec7-9de8-a1dd-be40-d2fd</t>
  </si>
  <si>
    <t>af7d-de1f-e0d0-c690-ec10-a350-4d23-827f</t>
  </si>
  <si>
    <t>Zespól Szkół Nr 1</t>
  </si>
  <si>
    <t>12b5-f8be-c0b5-fdc6-5758-12db-32dc-d4e5</t>
  </si>
  <si>
    <t xml:space="preserve">Zespół Szkół nr 1 </t>
  </si>
  <si>
    <t>394d-7f91-acbe-9195-1972-50c7-b1ca-b899</t>
  </si>
  <si>
    <t>6adc-2e03-83b5-254b-35f2-5e99-447b-6ec3</t>
  </si>
  <si>
    <t xml:space="preserve">Szkoła Podstawowa Nr 2 </t>
  </si>
  <si>
    <t>7957-73f7-344b-da89-b47d-db20-779b-8910</t>
  </si>
  <si>
    <t>Zespół Szkół Publicznych Nr 2</t>
  </si>
  <si>
    <t>m. Kobyłka</t>
  </si>
  <si>
    <t>ca8e-c79b-766c-fba4-7dc8-413d-0add-a1c9</t>
  </si>
  <si>
    <t>dc8d-df14-1c50-02cb-df7b-0f77-7093-abaf</t>
  </si>
  <si>
    <t>6b37-14ac-a159-bf82-91ad-6077-acd3-4fc6</t>
  </si>
  <si>
    <t>Miejski Ośrodek Kultury</t>
  </si>
  <si>
    <t>2419-3269-0b4e-e40f-7afd-32d3-8329-e8f2</t>
  </si>
  <si>
    <t>Stadion Sportowy</t>
  </si>
  <si>
    <t>c213-84cd-b12a-4649-9200-2ef5-ba4e-386a</t>
  </si>
  <si>
    <t>bea4-8c57-633e-5617-d9ac-a381-8556-6e58</t>
  </si>
  <si>
    <t>f619-f9b9-1aec-3ff7-2bff-e69c-80b6-229e</t>
  </si>
  <si>
    <t>b2a6-40d2-42e9-53d1-b5e7-d147-953b-a608</t>
  </si>
  <si>
    <t>Zespół Szkół Publicznych Nr 1</t>
  </si>
  <si>
    <t>4e58-1910-3873-ab2e-9079-16d3-efcc-f3f8</t>
  </si>
  <si>
    <t>Publiczne Przedszkole Nr 1</t>
  </si>
  <si>
    <t>f7bc-4a4a-2b94-7034-8c77-87f6-26b3-545b</t>
  </si>
  <si>
    <t>Zespół Szkół Publicznych Nr 3</t>
  </si>
  <si>
    <t>1223-e76d-a8b5-be22-6b08-d7d6-7f36-e050</t>
  </si>
  <si>
    <t>7b35-5dee-d7bb-4e2c-e3e9-a4b2-0be4-0413</t>
  </si>
  <si>
    <t>3a97-59c4-68d2-5cf8-3cd8-a75c-0da1-d9c9</t>
  </si>
  <si>
    <t>9513-161c-b786-c415-61b7-00f1-ed12-0a52</t>
  </si>
  <si>
    <t>e6ce-fb68-5de1-ce1a-79ed-16e7-9087-834f</t>
  </si>
  <si>
    <t>gm. Stare Babice</t>
  </si>
  <si>
    <t>f5bf-f488-b592-f4c7-5704-2526-b409-2657</t>
  </si>
  <si>
    <t>ab73-c365-5e6d-60ec-2c50-890c-ddf4-0cc1</t>
  </si>
  <si>
    <t>4c04-ad93-9339-54d4-8d29-2344-5e1f-9141</t>
  </si>
  <si>
    <t>Szkoła Podstawowa Stare Babice</t>
  </si>
  <si>
    <t>a372-b456-7441-8a6b-1f17-9d49-b30d-3c95</t>
  </si>
  <si>
    <t>261e-6a6c-2cd4-50b2-6d9b-a89d-f602-4e1c</t>
  </si>
  <si>
    <t>063e-62e0-68c2-ba81-374d-278a-30b5-7d68</t>
  </si>
  <si>
    <t>Urząd Gminy Stare Babice</t>
  </si>
  <si>
    <t>53ba-f4dc-513c-3fda-757f-d62c-ce1d-b308</t>
  </si>
  <si>
    <t xml:space="preserve">Przedszkole Gminne </t>
  </si>
  <si>
    <t>0725-20cc-17c9-423b-1f6b-f260-2b1d-926f</t>
  </si>
  <si>
    <t>Dom Opiekuńczo-Leczniczy w Pilaszkowie</t>
  </si>
  <si>
    <t>gm. Ożarów Mazowiecki</t>
  </si>
  <si>
    <t>c851-be4c-694c-5133-98c5-340a-f879-a2bf</t>
  </si>
  <si>
    <t>Szkoła Podstawowa w Płochocinie /od wejścia na wprost -duży korytarz/</t>
  </si>
  <si>
    <t>41c8-707d-2c31-5100-e6ab-558a-58b6-a887</t>
  </si>
  <si>
    <t>Szkoła Podstawowa /od wejścia na lewo-szeroki korytarz/</t>
  </si>
  <si>
    <t>50a1-5afe-1f2d-9013-9e35-5717-9a35-fee9</t>
  </si>
  <si>
    <t xml:space="preserve">Filia Dom Kultury "Uśmiech'' /sala taneczno-widowiskowa nr 12/  </t>
  </si>
  <si>
    <t>626a-f0bb-4b81-6592-e849-e57b-560f-a02f</t>
  </si>
  <si>
    <t>Filia Dom Kultury ''UŚMIECH'' /sala taneczno-widowiskowa nr 12/</t>
  </si>
  <si>
    <t>824f-a8c4-84d7-6fe3-8f92-54a7-7f79-383a</t>
  </si>
  <si>
    <t>Szkoła Podstawowa w Święcicach /klasa lekcyjna - na lewo od wejścia/</t>
  </si>
  <si>
    <t>70ca-d10b-87e7-a06f-bd3a-06af-b449-6c3b</t>
  </si>
  <si>
    <t>aa90-1fa6-9824-6918-9747-c488-5354-9376</t>
  </si>
  <si>
    <t>a506-899e-6c33-abe8-f947-7487-1332-0ef8</t>
  </si>
  <si>
    <t>Filia D.K. Uśmiech Bronisze</t>
  </si>
  <si>
    <t>cebf-c5a5-9ed9-7155-8e9f-becf-3193-65ea</t>
  </si>
  <si>
    <t>Przedszkole Niepubliczne</t>
  </si>
  <si>
    <t>d5f9-a44c-22b9-04f5-cd40-fd03-2a7e-cd58</t>
  </si>
  <si>
    <t>Szkoła Podstawowa Nr 2 /szkolna stołówka/</t>
  </si>
  <si>
    <t>9c6b-464d-302a-4bb7-9574-aed2-8387-5749</t>
  </si>
  <si>
    <t>Duchnice /Kuźnia/</t>
  </si>
  <si>
    <t>a642-5600-ad5b-2703-5070-032f-a6dd-64b3</t>
  </si>
  <si>
    <t>Starostwo Powiatu Warszawskiego Zachodniego</t>
  </si>
  <si>
    <t>1bc4-e500-1c61-b7af-8770-d8a6-2189-8980</t>
  </si>
  <si>
    <t>Szkoła Podstawowa Nr 2 /sala gimnastyczna/</t>
  </si>
  <si>
    <t>9283-6692-e681-97cb-f5d1-01b4-0b2f-2d94</t>
  </si>
  <si>
    <t>Przedszkole Publiczne</t>
  </si>
  <si>
    <t>e65a-beca-f128-6454-3980-73e5-ca0e-a2b8</t>
  </si>
  <si>
    <t>Dom Kultury "Uśmiech" /sala klubowa 109/</t>
  </si>
  <si>
    <t>e0d1-5773-f78c-d41a-b6e8-32f4-b9cb-2997</t>
  </si>
  <si>
    <t>Dom Kultury ''UŚMIECH'' /sala widowiskowa/</t>
  </si>
  <si>
    <t>edd7-83a5-a634-04db-6b88-ccb5-3ef6-31cf</t>
  </si>
  <si>
    <t>Przedszkole /modułowe/</t>
  </si>
  <si>
    <t>3712-ba5b-4600-ad7c-0074-47a6-6cb8-96da</t>
  </si>
  <si>
    <t>88db-7326-763c-b212-8afb-5484-7fb1-67bf</t>
  </si>
  <si>
    <t>Przedszkole Nr 1</t>
  </si>
  <si>
    <t>a3fe-4e93-7972-fc51-3508-fc4a-f535-aa63</t>
  </si>
  <si>
    <t>Gimnazjum w Ożarowie Mazowieckim</t>
  </si>
  <si>
    <t>7b36-44b7-06c6-f928-b3c3-874f-9adb-3dc3</t>
  </si>
  <si>
    <t>Przedszkole Nr 1 w Ożarowie Mazowieckim</t>
  </si>
  <si>
    <t>7f0a-75d9-e25c-dfd9-eec0-50e8-330f-2915</t>
  </si>
  <si>
    <t>gm. Łomianki</t>
  </si>
  <si>
    <t>81f4-086e-a79c-59f3-abf7-e517-3795-9dda</t>
  </si>
  <si>
    <t>6bf3-37b2-c5fb-d3f1-3d05-ea93-b539-b559</t>
  </si>
  <si>
    <t>15f1-1377-2452-87ca-0eec-257e-47a2-4556</t>
  </si>
  <si>
    <t>Inegracyjne Centrum Dydaktyczno-Sportowe</t>
  </si>
  <si>
    <t>f400-7904-fcee-ba4c-92e0-93ce-e2c8-bbb2</t>
  </si>
  <si>
    <t>Biblioteka Publiczna</t>
  </si>
  <si>
    <t>a0f7-ec5f-c0fe-88f7-89b9-b829-c5e5-b8d7</t>
  </si>
  <si>
    <t>Dom Kultury</t>
  </si>
  <si>
    <t>a45d-f86e-b671-917b-b836-bad0-6192-d7e0</t>
  </si>
  <si>
    <t>ffdc-0f1a-6d03-7ca3-95dd-550f-59a6-a2a1</t>
  </si>
  <si>
    <t>8667-7788-12f4-a288-17b2-3014-82ef-ad90</t>
  </si>
  <si>
    <t>Integracyjne Centrum Dydaktyczno-Sportowe</t>
  </si>
  <si>
    <t>0f04-aa8b-9b1f-329a-93cb-a1ce-713d-8307</t>
  </si>
  <si>
    <t>bb43-2b61-ed00-ab9a-bf31-a1d9-c24a-2cd9</t>
  </si>
  <si>
    <t>d52b-6108-f4e2-a4b7-78a1-8d4d-b2b5-d795</t>
  </si>
  <si>
    <t>Budynek komunalny</t>
  </si>
  <si>
    <t>4482-189f-106f-40c4-2b67-0324-4c82-5edd</t>
  </si>
  <si>
    <t xml:space="preserve">Przedszkole Niepubliczne Zgromadzenia Sióstr NPNMP </t>
  </si>
  <si>
    <t>9806-a88b-c742-4812-596f-384d-fbb5-8326</t>
  </si>
  <si>
    <t>Ochotnicza Straż Pożarna w Zaborowie</t>
  </si>
  <si>
    <t>gm. Leszno</t>
  </si>
  <si>
    <t>392f-3384-7b8a-e242-2bc0-41aa-4815-fcf0</t>
  </si>
  <si>
    <t>Przedszkole w Zaborowie</t>
  </si>
  <si>
    <t>822a-4189-3958-7c6c-ff01-670a-a35c-1eda</t>
  </si>
  <si>
    <t>Przedszkole w Czarnowie</t>
  </si>
  <si>
    <t>66b4-b0d5-cccc-3c4e-d22b-4608-4848-2c29</t>
  </si>
  <si>
    <t>Świetlica w Łubcu</t>
  </si>
  <si>
    <t>0427-1a1c-30b6-b318-fa77-82f1-2419-03e5</t>
  </si>
  <si>
    <t>Zespół Szkół Publicznych w Lesznie</t>
  </si>
  <si>
    <t>a908-8ef3-9909-02d4-646b-cf84-f7ea-ad13</t>
  </si>
  <si>
    <t>Urząd Gminy w Lesznie</t>
  </si>
  <si>
    <t>5110-b71e-b54a-d1a7-d60c-3423-9766-fb95</t>
  </si>
  <si>
    <t>gm. Kampinos</t>
  </si>
  <si>
    <t>f9c9-f94c-de70-a9d5-82aa-7cd7-d061-f31e</t>
  </si>
  <si>
    <t>Gimnazjum z Oddziałami Integracyjnymi w Kampinosie</t>
  </si>
  <si>
    <t>06d7-436d-cb3e-4e93-4116-3a42-d5e0-ffb0</t>
  </si>
  <si>
    <t>gm. Izabelin</t>
  </si>
  <si>
    <t>e4b7-0d3a-8844-8b19-94b6-bf16-a5e9-ec81</t>
  </si>
  <si>
    <t>Centrum Kultury Izabelin</t>
  </si>
  <si>
    <t>6655-3ae8-3ee4-e1d4-fe74-5e6b-14f0-ba68</t>
  </si>
  <si>
    <t>37a8-71fb-4780-819b-0447-a5c8-6d05-51a5</t>
  </si>
  <si>
    <t>5814-daee-ceab-d91a-81ed-1b62-012a-3fb8</t>
  </si>
  <si>
    <t>Gminne Przedszkole w Laskach</t>
  </si>
  <si>
    <t>400a-f087-105d-98c8-10b6-7887-ad02-44ff</t>
  </si>
  <si>
    <t>Zespół Szkół w Bieniewicach</t>
  </si>
  <si>
    <t>gm. Błonie</t>
  </si>
  <si>
    <t>a927-963c-edfd-8921-11a8-2002-3d94-676d</t>
  </si>
  <si>
    <t>9eed-0247-5498-edac-0caa-8b7a-2e7c-52b5</t>
  </si>
  <si>
    <t>OSP Górna Wieś</t>
  </si>
  <si>
    <t>359e-bcfd-2f6e-862c-ebc1-5227-0f64-9aae</t>
  </si>
  <si>
    <t>Dom Pomocy Społecznej w Bramkach</t>
  </si>
  <si>
    <t>cd82-4462-68f5-22b5-8f88-93bb-3b65-b71d</t>
  </si>
  <si>
    <t>Dom Kultury w Radzikowie</t>
  </si>
  <si>
    <t>47ba-9374-ccd7-0e13-36a9-1424-7573-12ed</t>
  </si>
  <si>
    <t>Zespół Szkół Nr 1 w Błoniu</t>
  </si>
  <si>
    <t>919f-9b62-d159-8115-1249-ca85-ab9d-bcb6</t>
  </si>
  <si>
    <t>1b4a-ff18-4cb3-1dd0-592b-c362-d2c3-ba26</t>
  </si>
  <si>
    <t>Szkoła Podstawowa Nr 1 w Błoniu</t>
  </si>
  <si>
    <t>ef2a-fa18-4d80-72b0-9c7f-61aa-0fef-4cf7</t>
  </si>
  <si>
    <t>Przedszkole Publiczne Nr 2 w Błoniu</t>
  </si>
  <si>
    <t>5461-6df9-0c3e-f18a-f1ce-0bfd-8c99-e314</t>
  </si>
  <si>
    <t>Centrum Kultury w Błoniu</t>
  </si>
  <si>
    <t>4e8e-b32f-30c6-bac0-76a8-f93d-3adb-4baf</t>
  </si>
  <si>
    <t>Gimnazjum Nr 2 w Błoniu</t>
  </si>
  <si>
    <t>f18b-d42f-d3a4-2245-16ff-cedf-5c10-00bf</t>
  </si>
  <si>
    <t>Szkoła Podstawowa Nr 2 w Błoniu</t>
  </si>
  <si>
    <t>febf-1d67-50af-2b2b-bef1-1973-37ee-e626</t>
  </si>
  <si>
    <t>LKS "Olymp"</t>
  </si>
  <si>
    <t>3b37-4089-9d9b-2ce6-aebb-087e-4bbd-427a</t>
  </si>
  <si>
    <t>gm. Zakroczym</t>
  </si>
  <si>
    <t>2475-e664-6de3-dc1b-6e2b-cafe-ed60-781e</t>
  </si>
  <si>
    <t>Remiza Strażacka</t>
  </si>
  <si>
    <t>d08a-0ee3-00de-6a92-6d94-5637-deb9-ce79</t>
  </si>
  <si>
    <t>d6bc-3b6d-394a-539e-63f0-473f-d923-a991</t>
  </si>
  <si>
    <t xml:space="preserve">Strażnica OSP </t>
  </si>
  <si>
    <t>5380-5e14-30ee-c065-b10e-b0ba-7858-133f</t>
  </si>
  <si>
    <t>be54-dbce-9527-4364-0e19-617a-41cb-51bd</t>
  </si>
  <si>
    <t>Klub wiejski w Szczypiornie</t>
  </si>
  <si>
    <t>gm. Pomiechówek</t>
  </si>
  <si>
    <t>38ee-9d6b-8ffb-7f43-08f9-e117-c825-17b1</t>
  </si>
  <si>
    <t>Szkoła Podstawowa w Goławicach Pierwszych</t>
  </si>
  <si>
    <t>d675-755b-dc8f-8508-4065-7d7e-93b5-68dc</t>
  </si>
  <si>
    <t>Szkoła Podstawowa w Starym Orzechowie</t>
  </si>
  <si>
    <t>f463-90ab-9b25-9736-f1af-c9a6-53cf-b246</t>
  </si>
  <si>
    <t>Klub wiejski w Czarnowie</t>
  </si>
  <si>
    <t>70d1-badd-18d0-835b-8023-d589-b551-7e87</t>
  </si>
  <si>
    <t>Klub wiejski w Kosewie</t>
  </si>
  <si>
    <t>eefa-f1d7-6698-eb59-0441-c52d-9417-deee</t>
  </si>
  <si>
    <t>Gminny Ośrodek Kultury w Pomiechówku</t>
  </si>
  <si>
    <t>13cc-6ae6-9a34-1a24-5910-95af-1eda-e0e0</t>
  </si>
  <si>
    <t>Hala Sportowa w Pomiechówku</t>
  </si>
  <si>
    <t>c399-0d52-f4ae-7556-6259-d1ed-608a-7e92</t>
  </si>
  <si>
    <t>5155-6dc5-3d79-9bfa-9706-77b7-1aa1-0c36</t>
  </si>
  <si>
    <t>Dom Pomocy Społecznej w Nasielsku</t>
  </si>
  <si>
    <t>gm. Nasielsk</t>
  </si>
  <si>
    <t>6ad0-3866-5755-e06d-f5e6-1cf3-c468-5ec6</t>
  </si>
  <si>
    <t>f501-a3de-5c93-0b4f-4d3d-f4af-392c-7ab8</t>
  </si>
  <si>
    <t>f7c9-761b-a676-d467-c01d-9033-ff08-f89e</t>
  </si>
  <si>
    <t>Ośrodek Zdrowia</t>
  </si>
  <si>
    <t>958f-eba7-f5e8-1661-543b-03a8-f04c-506d</t>
  </si>
  <si>
    <t>Remiza Ochotniczej Straży Pożarnej</t>
  </si>
  <si>
    <t>3a92-c366-40cd-9bc2-2c8e-9994-cb39-ac00</t>
  </si>
  <si>
    <t>Szkoła Podstawowa im. Pierre'a de Coubertina</t>
  </si>
  <si>
    <t>930a-7fe2-fa56-6dbb-62fe-9259-43ad-5da6</t>
  </si>
  <si>
    <t>30c3-a045-82c0-4534-eb68-a7b1-f5df-31ec</t>
  </si>
  <si>
    <t>Zespół Szkół Zawodowych</t>
  </si>
  <si>
    <t>1927-29e6-8654-004a-6209-225b-ce87-b8a5</t>
  </si>
  <si>
    <t>b722-edcd-77e0-1b9b-8f0c-df8f-bced-0c0b</t>
  </si>
  <si>
    <t>4a62-92b9-1664-136b-96a0-2033-3e70-f774</t>
  </si>
  <si>
    <t>4f60-88fd-9c2e-0bc1-506b-391d-edfb-d7b7</t>
  </si>
  <si>
    <t>c90d-619a-2fec-87ad-d1fe-28c7-4456-ee68</t>
  </si>
  <si>
    <t>Publiczne Gimnazjum Nr 1</t>
  </si>
  <si>
    <t>306b-cbf3-50a9-9bdb-2133-f9fc-074f-2b48</t>
  </si>
  <si>
    <t xml:space="preserve">Hala Sportowa </t>
  </si>
  <si>
    <t>b4dd-0133-b5ab-e676-d0aa-74b2-0d97-a493</t>
  </si>
  <si>
    <t>Zespół Szkół Ogólnokształcących</t>
  </si>
  <si>
    <t>4f02-2df7-d9d6-2f98-638a-595a-e12f-f6fe</t>
  </si>
  <si>
    <t>d4c4-5add-e011-0111-a7f0-f3f5-e0ad-539e</t>
  </si>
  <si>
    <t>Strażnica Ochotniczej Straży Pożarnej w Wilkowie Polskim</t>
  </si>
  <si>
    <t>gm. Leoncin</t>
  </si>
  <si>
    <t>baa4-d113-08cf-92fd-d918-11a5-8d3a-f4aa</t>
  </si>
  <si>
    <t>Zespół Szkół w Głusku z siedzibą w Nowych Grochalach</t>
  </si>
  <si>
    <t>58ce-7d79-dbe0-8aa4-32b9-b7fe-f579-afaf</t>
  </si>
  <si>
    <t>Zespół Szkół w Leoncinie</t>
  </si>
  <si>
    <t>e373-930f-adac-f25c-ee3d-7f79-dca4-8f4c</t>
  </si>
  <si>
    <t>Zespół Szkół w Górkach</t>
  </si>
  <si>
    <t>0337-d033-8390-3dfe-07fa-1dc8-3a60-3cfe</t>
  </si>
  <si>
    <t>Szkoła Podstawowa w Kazuniu Nowym</t>
  </si>
  <si>
    <t>gm. Czosnów</t>
  </si>
  <si>
    <t>e3a9-458a-9832-a47c-6923-5bb7-c739-0ba8</t>
  </si>
  <si>
    <t>Zespół Szkół Publicznych w Łomnie</t>
  </si>
  <si>
    <t>1acb-6ec2-e483-74ad-6e72-2e05-4582-af71</t>
  </si>
  <si>
    <t>Zespół Szkół Publicznych w Sowiej Woli</t>
  </si>
  <si>
    <t>abef-22c4-8fa7-e76a-ec31-9f73-6c16-aa51</t>
  </si>
  <si>
    <t>Zespół Szkół Publicznych w Kazuniu Polskim</t>
  </si>
  <si>
    <t>fa13-9508-3d26-36c6-00a2-8c8b-7537-b6ee</t>
  </si>
  <si>
    <t>Zespół Szkół Publicznych w Małocicach</t>
  </si>
  <si>
    <t>ac7e-436e-66da-719d-3bdf-9548-4169-5429</t>
  </si>
  <si>
    <t xml:space="preserve">Zespół Szkół Publicznych w Cząstkowie Mazowieckim </t>
  </si>
  <si>
    <t>e407-eb09-2bbe-4879-a78d-b2f3-e2a3-771b</t>
  </si>
  <si>
    <t>Szpital Powiatowy w Nowym Dworze Mazowieckim (Nowodworskie Centrum Medyczne)</t>
  </si>
  <si>
    <t>m. Nowy Dwór Mazowiecki</t>
  </si>
  <si>
    <t>d703-5d68-f8c3-d954-264e-4605-a91f-8088</t>
  </si>
  <si>
    <t>8114-6714-8da2-5943-12b0-c5ae-6bcc-5a8a</t>
  </si>
  <si>
    <t>Zespół Szkół (wejście od ul.29 Listopada)</t>
  </si>
  <si>
    <t>6489-e349-dc75-4154-26db-505f-f6ff-e3a2</t>
  </si>
  <si>
    <t>6c6a-50f3-c578-e7ff-8677-90bb-b881-669a</t>
  </si>
  <si>
    <t>Publiczne Przedszkole Nr 3</t>
  </si>
  <si>
    <t>2df6-1faf-df51-6b4e-5425-569e-521b-5b40</t>
  </si>
  <si>
    <t>f9b0-f79f-5bcd-e282-788a-2fff-44ef-0ce4</t>
  </si>
  <si>
    <t>Urząd Miejski</t>
  </si>
  <si>
    <t>1039-a495-8f3e-4dff-56fd-1169-40cf-119f</t>
  </si>
  <si>
    <t>cc25-8a18-5652-0420-abcd-29f9-6431-453c</t>
  </si>
  <si>
    <t>Liceum Ogólnokształcące</t>
  </si>
  <si>
    <t>fe2e-c724-2731-70c8-0672-c188-22d9-8f23</t>
  </si>
  <si>
    <t>Szkoła Podstawowa Nr 5</t>
  </si>
  <si>
    <t>7305-0b7e-4d1d-8f14-28b5-bfce-1d45-c2ed</t>
  </si>
  <si>
    <t>Zespół Szkół Nr 1 Szkoła Podstawowa Nr 7</t>
  </si>
  <si>
    <t>4b94-0c59-31aa-45b2-3a5d-354a-38ac-3bd0</t>
  </si>
  <si>
    <t>Zespół Szkół Nr 1 Publiczne Gimnazjum Nr 2</t>
  </si>
  <si>
    <t>f2b5-3420-a83a-5b0c-53a4-c492-5020-db16</t>
  </si>
  <si>
    <t>88bd-66c0-3a11-c888-b469-8828-3198-edaa</t>
  </si>
  <si>
    <t>Mazowiecki Szpital Onkologiczny w Wieliszewie</t>
  </si>
  <si>
    <t>gm. Wieliszew</t>
  </si>
  <si>
    <t>1673-529b-d66b-61ef-f7cd-1a0a-2c92-d348</t>
  </si>
  <si>
    <t>Dom Ogrodnika Michałów-Reginów</t>
  </si>
  <si>
    <t>abcc-63d8-c990-83fc-b918-a911-1970-6c42</t>
  </si>
  <si>
    <t>Zespól Szkół w Łajskach</t>
  </si>
  <si>
    <t>982f-54c3-d2f9-9167-bf18-01e4-dfb9-db7f</t>
  </si>
  <si>
    <t>Szkoła Podstawowa im. Tadeusza Kościuszki</t>
  </si>
  <si>
    <t>618f-4c9b-2a9b-54c7-b8a4-4b8d-debc-1229</t>
  </si>
  <si>
    <t>b095-7632-4f47-54a1-b3eb-732f-9d82-b04a</t>
  </si>
  <si>
    <t>Szkoła Podstawowa im.Kornela Makuszyńskiego</t>
  </si>
  <si>
    <t>1d58-0be8-e793-38bd-d335-3ac5-3c19-f4fe</t>
  </si>
  <si>
    <t>Szkoła Podstawowa im. Bronisława Sokoła</t>
  </si>
  <si>
    <t>ad39-2ba1-f622-d267-7302-607c-0fcf-9e66</t>
  </si>
  <si>
    <t>Szkoła Podstawowa im. Józefa Wybickiego</t>
  </si>
  <si>
    <t>d0d5-93f2-188f-00d7-d64c-5e16-2ffb-431e</t>
  </si>
  <si>
    <t>Dom Parafialny</t>
  </si>
  <si>
    <t>gm. Serock</t>
  </si>
  <si>
    <t>b8a3-7283-6cea-4830-71a3-1b77-7206-a32e</t>
  </si>
  <si>
    <t>20d9-bae3-b2a6-d059-1f29-cfb0-3312-bede</t>
  </si>
  <si>
    <t>c142-d34e-894f-a3dd-c20d-edd9-9de0-eff0</t>
  </si>
  <si>
    <t>b9c4-b661-084f-90c7-af28-22f6-3a64-6e00</t>
  </si>
  <si>
    <t>Świetlica Środowiskowa</t>
  </si>
  <si>
    <t>8354-6269-923f-4e46-2b22-c2ad-2c06-246f</t>
  </si>
  <si>
    <t>Samorządowe Przedszkole</t>
  </si>
  <si>
    <t>4db5-c673-d03b-397f-acc7-db1b-a5f4-09ba</t>
  </si>
  <si>
    <t>e9e2-c19f-5179-6c9c-ebd0-035b-0045-50cc</t>
  </si>
  <si>
    <t>Ośrodek Kultury w Zegrzu Południowym</t>
  </si>
  <si>
    <t>gm. Nieporęt</t>
  </si>
  <si>
    <t>1f4b-d288-f9a9-d3cb-1df6-d2bf-7303-24f2</t>
  </si>
  <si>
    <t xml:space="preserve">Zespół Szkolno-Przedszkolny im. 28 Pułku Strzelców Kaniowskich w Wólce Radzymińskiej </t>
  </si>
  <si>
    <t>916d-6149-9319-9503-6154-3307-8f24-7fd1</t>
  </si>
  <si>
    <t>Ośrodek Kultury w Stanisławowie Drugim</t>
  </si>
  <si>
    <t>4a62-aa6f-e192-62d4-72df-b999-1344-5100</t>
  </si>
  <si>
    <t>Szkoła Podstawowa im. Wandy Chotomskiej w Józefowie</t>
  </si>
  <si>
    <t>c1dc-d263-7aa5-aeff-f07d-461d-fa0c-6e68</t>
  </si>
  <si>
    <t>Ośrodek Kultury w Kątach Węgierskich</t>
  </si>
  <si>
    <t>9f7e-21f2-d1ac-4ac4-fe8d-9fb7-7bd2-2a5f</t>
  </si>
  <si>
    <t>Szkoła Podstawowa im.Wandy Chotomskiej w Józefowie</t>
  </si>
  <si>
    <t>f477-92f0-e698-1719-8abf-251c-74e4-2cb3</t>
  </si>
  <si>
    <t>Szkoła Podstawowa im. Batalionu Saperów Kościuszkowskich w Izabelinie</t>
  </si>
  <si>
    <t>8a08-c7dc-8b4a-d779-8519-7680-5477-7a9c</t>
  </si>
  <si>
    <t>Gimnazjum im. Bohaterów Bitwy Warszawskiej 1920 r. w Stanisławowie Pierwszym</t>
  </si>
  <si>
    <t>5b29-c6ee-deb6-3709-0e4a-7484-1286-4e2c</t>
  </si>
  <si>
    <t>Szkoła Podstawowa im.Wojska Polskiego w Białobrzegach</t>
  </si>
  <si>
    <t>0805-00dd-834e-3116-873d-0182-8b4f-4be3</t>
  </si>
  <si>
    <t>Szkoła Podstawowa Nr 1 im. Bronisława Tokaja w Nieporęcie</t>
  </si>
  <si>
    <t>80a4-b9e5-fe1b-625a-ebf9-34fb-bafe-8a99</t>
  </si>
  <si>
    <t>a561-a270-aa59-f605-aad8-3106-03ca-9358</t>
  </si>
  <si>
    <t>Gminne Przedszkole w Nieporęcie</t>
  </si>
  <si>
    <t>ce85-079a-47c9-2432-b25f-15d1-e5de-6db9</t>
  </si>
  <si>
    <t>d43c-ab9f-7bd0-1ac5-d99c-edf4-c431-6667</t>
  </si>
  <si>
    <t>Klub Rolnika</t>
  </si>
  <si>
    <t>gm. Jabłonna</t>
  </si>
  <si>
    <t>0c9a-665b-91e4-f55f-a04e-1906-43f8-a49e</t>
  </si>
  <si>
    <t>GCKiS Filia w Skierdach</t>
  </si>
  <si>
    <t>1f35-517d-b702-9345-c601-8785-86a7-a736</t>
  </si>
  <si>
    <t>Publiczne Gimnazjum im. Orła Białego</t>
  </si>
  <si>
    <t>ec2d-5271-ea71-0ed1-f3c3-beed-1e66-f288</t>
  </si>
  <si>
    <t>fcce-1322-3442-3665-5dc2-b64f-72fd-df60</t>
  </si>
  <si>
    <t>fd50-199e-bb29-a3ab-92a8-3d73-f083-835c</t>
  </si>
  <si>
    <t>Szkoła Podstawowa im. Armii Krajowej</t>
  </si>
  <si>
    <t>1411-bb07-1602-e825-9ce0-0f8c-82e1-4993</t>
  </si>
  <si>
    <t>67c8-24be-f0aa-5338-830b-c77e-6f68-53e4</t>
  </si>
  <si>
    <t>1fd7-f43c-268f-9528-8cdb-6d1e-7293-c5bf</t>
  </si>
  <si>
    <t>644e-c28c-3634-1c23-82ec-75ea-c410-b2c3</t>
  </si>
  <si>
    <t>Dom Opieki Społecznej "Kombatant"</t>
  </si>
  <si>
    <t>m. Legionowo</t>
  </si>
  <si>
    <t>0dad-9808-70f4-4bc6-dad1-015e-0301-6b02</t>
  </si>
  <si>
    <t>Powiatowy Zespół Szkół i Placówek Specjalnych</t>
  </si>
  <si>
    <t>770a-aa3e-487b-4fd2-ff82-1878-32ad-6070</t>
  </si>
  <si>
    <t>3d65-b11d-ff04-5b9d-5113-64d3-efd9-c7c9</t>
  </si>
  <si>
    <t>Żłobek Miejski</t>
  </si>
  <si>
    <t>354a-8858-12fc-fee7-6b04-aed9-5536-4426</t>
  </si>
  <si>
    <t>Przedszkole Miejskie Nr 6</t>
  </si>
  <si>
    <t>beb6-aae9-320a-6c08-10b0-8216-de43-06d3</t>
  </si>
  <si>
    <t>8bfc-b435-0f68-d82c-d253-68c1-588d-2c71</t>
  </si>
  <si>
    <t>Warsztat Terapii Zajęciowej</t>
  </si>
  <si>
    <t>3dd2-d98c-4124-64fc-34e6-072e-b706-968b</t>
  </si>
  <si>
    <t>38ab-be6d-3af7-bbd8-3284-0c6c-c2f7-8338</t>
  </si>
  <si>
    <t>Szkoła Podstawowa nr 7</t>
  </si>
  <si>
    <t>4882-c1dd-35c7-b65b-cd1e-1d35-1e28-1775</t>
  </si>
  <si>
    <t>Przedszkole Miejskie z Oddziałami Integracyjnymi Nr 7</t>
  </si>
  <si>
    <t>6a8b-059d-1c07-a1d9-78d8-0d6d-d254-3ec1</t>
  </si>
  <si>
    <t>Administracja Osiedla Sobieskiego</t>
  </si>
  <si>
    <t>6c2d-db9f-1bfe-6a84-a384-a4fb-6477-8a23</t>
  </si>
  <si>
    <t>Arena Legionowo</t>
  </si>
  <si>
    <t>e89c-98bf-9bed-ece9-12b2-7dd8-5606-ffa9</t>
  </si>
  <si>
    <t>Zespół Szkolno-Przedszkolny Nr 2</t>
  </si>
  <si>
    <t>d75e-9230-2a8d-e9f7-51b7-485a-84f8-952d</t>
  </si>
  <si>
    <t>d0e8-7a7b-c436-a38a-8015-408a-46dc-fcbd</t>
  </si>
  <si>
    <t>Urząd Miasta Legionowo</t>
  </si>
  <si>
    <t>ef53-0494-2858-8d8d-1fc1-edd3-8049-8ab1</t>
  </si>
  <si>
    <t>Dawna siedziba Urzędu Miasta Legionowo</t>
  </si>
  <si>
    <t>977b-e841-9648-12a2-8207-9404-6a95-f347</t>
  </si>
  <si>
    <t>4de7-a898-e7d3-7d15-abac-9950-bdf5-c426</t>
  </si>
  <si>
    <t>Przedszkole Miejskie Nr 3</t>
  </si>
  <si>
    <t>a844-43f0-bfa7-1301-6a0d-a052-1744-7c9d</t>
  </si>
  <si>
    <t>Przedszkole Miejskie Nr 11</t>
  </si>
  <si>
    <t>f95b-0204-e8ef-c78e-8e9d-edd4-d1eb-f8b6</t>
  </si>
  <si>
    <t>bb59-2a14-7504-250a-ef4d-e117-0eed-9ba1</t>
  </si>
  <si>
    <t>3597-8058-6b52-91c2-4c0b-60b1-6cd8-530b</t>
  </si>
  <si>
    <t>8442-0a78-ece9-83c1-45e4-20c8-427e-6bc0</t>
  </si>
  <si>
    <t>Przedszkole Miejskie Nr 1</t>
  </si>
  <si>
    <t>71fe-f872-cb62-6e2a-d94e-264d-84de-c365</t>
  </si>
  <si>
    <t>Powiatowy Zespół Szkół Ponadgimnazjalnych</t>
  </si>
  <si>
    <t>8676-f1f3-5af3-a0a5-4a3d-1148-f6e6-cd2e</t>
  </si>
  <si>
    <t>Razem</t>
  </si>
  <si>
    <t>Jan Krzysztof ŻARYN</t>
  </si>
  <si>
    <t>Anna Teresa AKSAMIT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</si>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</sst>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36"/>
  <sheetViews>
    <sheetView tabSelected="1" workbookViewId="0"/>
  </sheetViews>
  <sheetFormatPr defaultRowHeight="15"/>
  <sheetData>
    <row r="1" spans="1:30">
      <c r="A1" t="s">
        <v>624</v>
      </c>
      <c r="B1" t="s">
        <v>623</v>
      </c>
      <c r="C1" t="s">
        <v>622</v>
      </c>
      <c r="D1" t="s">
        <v>621</v>
      </c>
      <c r="E1" t="s">
        <v>620</v>
      </c>
      <c r="F1" t="s">
        <v>619</v>
      </c>
      <c r="G1" t="s">
        <v>618</v>
      </c>
      <c r="H1" t="s">
        <v>617</v>
      </c>
      <c r="I1" t="s">
        <v>616</v>
      </c>
      <c r="J1" t="s">
        <v>615</v>
      </c>
      <c r="K1" t="s">
        <v>614</v>
      </c>
      <c r="L1" t="s">
        <v>613</v>
      </c>
      <c r="M1" t="s">
        <v>612</v>
      </c>
      <c r="N1" t="s">
        <v>611</v>
      </c>
      <c r="O1" t="s">
        <v>610</v>
      </c>
      <c r="P1" t="s">
        <v>609</v>
      </c>
      <c r="Q1" t="s">
        <v>608</v>
      </c>
      <c r="R1" t="s">
        <v>607</v>
      </c>
      <c r="S1" t="s">
        <v>606</v>
      </c>
      <c r="T1" t="s">
        <v>605</v>
      </c>
      <c r="U1" t="s">
        <v>604</v>
      </c>
      <c r="V1" t="s">
        <v>603</v>
      </c>
      <c r="W1" t="s">
        <v>602</v>
      </c>
      <c r="X1" t="s">
        <v>601</v>
      </c>
      <c r="Y1" t="s">
        <v>600</v>
      </c>
      <c r="Z1" t="s">
        <v>599</v>
      </c>
      <c r="AA1" t="s">
        <v>598</v>
      </c>
      <c r="AB1" t="s">
        <v>597</v>
      </c>
      <c r="AC1" t="s">
        <v>596</v>
      </c>
      <c r="AD1" t="s">
        <v>595</v>
      </c>
    </row>
    <row r="2" spans="1:30">
      <c r="A2" t="s">
        <v>594</v>
      </c>
      <c r="B2" t="s">
        <v>555</v>
      </c>
      <c r="C2" t="str">
        <f>"140801"</f>
        <v>140801</v>
      </c>
      <c r="D2" t="s">
        <v>593</v>
      </c>
      <c r="E2">
        <v>1</v>
      </c>
      <c r="F2">
        <v>1583</v>
      </c>
      <c r="G2">
        <v>1231</v>
      </c>
      <c r="H2">
        <v>245</v>
      </c>
      <c r="I2">
        <v>986</v>
      </c>
      <c r="J2">
        <v>1</v>
      </c>
      <c r="K2">
        <v>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983</v>
      </c>
      <c r="T2">
        <v>0</v>
      </c>
      <c r="U2">
        <v>0</v>
      </c>
      <c r="V2">
        <v>983</v>
      </c>
      <c r="W2">
        <v>39</v>
      </c>
      <c r="X2">
        <v>4</v>
      </c>
      <c r="Y2">
        <v>28</v>
      </c>
      <c r="Z2">
        <v>0</v>
      </c>
      <c r="AA2">
        <v>944</v>
      </c>
      <c r="AB2">
        <v>463</v>
      </c>
      <c r="AC2">
        <v>481</v>
      </c>
      <c r="AD2">
        <v>944</v>
      </c>
    </row>
    <row r="3" spans="1:30">
      <c r="A3" t="s">
        <v>592</v>
      </c>
      <c r="B3" t="s">
        <v>555</v>
      </c>
      <c r="C3" t="str">
        <f>"140801"</f>
        <v>140801</v>
      </c>
      <c r="D3" t="s">
        <v>591</v>
      </c>
      <c r="E3">
        <v>2</v>
      </c>
      <c r="F3">
        <v>1893</v>
      </c>
      <c r="G3">
        <v>1452</v>
      </c>
      <c r="H3">
        <v>442</v>
      </c>
      <c r="I3">
        <v>1010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1009</v>
      </c>
      <c r="T3">
        <v>0</v>
      </c>
      <c r="U3">
        <v>0</v>
      </c>
      <c r="V3">
        <v>1009</v>
      </c>
      <c r="W3">
        <v>48</v>
      </c>
      <c r="X3">
        <v>8</v>
      </c>
      <c r="Y3">
        <v>25</v>
      </c>
      <c r="Z3">
        <v>0</v>
      </c>
      <c r="AA3">
        <v>961</v>
      </c>
      <c r="AB3">
        <v>491</v>
      </c>
      <c r="AC3">
        <v>470</v>
      </c>
      <c r="AD3">
        <v>961</v>
      </c>
    </row>
    <row r="4" spans="1:30">
      <c r="A4" t="s">
        <v>590</v>
      </c>
      <c r="B4" t="s">
        <v>555</v>
      </c>
      <c r="C4" t="str">
        <f>"140801"</f>
        <v>140801</v>
      </c>
      <c r="D4" t="s">
        <v>53</v>
      </c>
      <c r="E4">
        <v>3</v>
      </c>
      <c r="F4">
        <v>1902</v>
      </c>
      <c r="G4">
        <v>1469</v>
      </c>
      <c r="H4">
        <v>272</v>
      </c>
      <c r="I4">
        <v>1196</v>
      </c>
      <c r="J4">
        <v>3</v>
      </c>
      <c r="K4">
        <v>11</v>
      </c>
      <c r="L4">
        <v>5</v>
      </c>
      <c r="M4">
        <v>5</v>
      </c>
      <c r="N4">
        <v>0</v>
      </c>
      <c r="O4">
        <v>0</v>
      </c>
      <c r="P4">
        <v>0</v>
      </c>
      <c r="Q4">
        <v>0</v>
      </c>
      <c r="R4">
        <v>5</v>
      </c>
      <c r="S4">
        <v>1201</v>
      </c>
      <c r="T4">
        <v>5</v>
      </c>
      <c r="U4">
        <v>0</v>
      </c>
      <c r="V4">
        <v>1201</v>
      </c>
      <c r="W4">
        <v>46</v>
      </c>
      <c r="X4">
        <v>17</v>
      </c>
      <c r="Y4">
        <v>29</v>
      </c>
      <c r="Z4">
        <v>0</v>
      </c>
      <c r="AA4">
        <v>1155</v>
      </c>
      <c r="AB4">
        <v>608</v>
      </c>
      <c r="AC4">
        <v>547</v>
      </c>
      <c r="AD4">
        <v>1155</v>
      </c>
    </row>
    <row r="5" spans="1:30">
      <c r="A5" t="s">
        <v>589</v>
      </c>
      <c r="B5" t="s">
        <v>555</v>
      </c>
      <c r="C5" t="str">
        <f>"140801"</f>
        <v>140801</v>
      </c>
      <c r="D5" t="s">
        <v>3</v>
      </c>
      <c r="E5">
        <v>4</v>
      </c>
      <c r="F5">
        <v>1767</v>
      </c>
      <c r="G5">
        <v>1550</v>
      </c>
      <c r="H5">
        <v>333</v>
      </c>
      <c r="I5">
        <v>1217</v>
      </c>
      <c r="J5">
        <v>0</v>
      </c>
      <c r="K5">
        <v>15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1217</v>
      </c>
      <c r="T5">
        <v>0</v>
      </c>
      <c r="U5">
        <v>0</v>
      </c>
      <c r="V5">
        <v>1217</v>
      </c>
      <c r="W5">
        <v>73</v>
      </c>
      <c r="X5">
        <v>41</v>
      </c>
      <c r="Y5">
        <v>32</v>
      </c>
      <c r="Z5">
        <v>0</v>
      </c>
      <c r="AA5">
        <v>1144</v>
      </c>
      <c r="AB5">
        <v>696</v>
      </c>
      <c r="AC5">
        <v>448</v>
      </c>
      <c r="AD5">
        <v>1144</v>
      </c>
    </row>
    <row r="6" spans="1:30">
      <c r="A6" t="s">
        <v>588</v>
      </c>
      <c r="B6" t="s">
        <v>555</v>
      </c>
      <c r="C6" t="str">
        <f>"140801"</f>
        <v>140801</v>
      </c>
      <c r="D6" t="s">
        <v>3</v>
      </c>
      <c r="E6">
        <v>5</v>
      </c>
      <c r="F6">
        <v>2264</v>
      </c>
      <c r="G6">
        <v>1742</v>
      </c>
      <c r="H6">
        <v>503</v>
      </c>
      <c r="I6">
        <v>1239</v>
      </c>
      <c r="J6">
        <v>1</v>
      </c>
      <c r="K6">
        <v>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1239</v>
      </c>
      <c r="T6">
        <v>0</v>
      </c>
      <c r="U6">
        <v>0</v>
      </c>
      <c r="V6">
        <v>1239</v>
      </c>
      <c r="W6">
        <v>99</v>
      </c>
      <c r="X6">
        <v>50</v>
      </c>
      <c r="Y6">
        <v>49</v>
      </c>
      <c r="Z6">
        <v>0</v>
      </c>
      <c r="AA6">
        <v>1140</v>
      </c>
      <c r="AB6">
        <v>763</v>
      </c>
      <c r="AC6">
        <v>377</v>
      </c>
      <c r="AD6">
        <v>1140</v>
      </c>
    </row>
    <row r="7" spans="1:30">
      <c r="A7" t="s">
        <v>587</v>
      </c>
      <c r="B7" t="s">
        <v>555</v>
      </c>
      <c r="C7" t="str">
        <f>"140801"</f>
        <v>140801</v>
      </c>
      <c r="D7" t="s">
        <v>586</v>
      </c>
      <c r="E7">
        <v>6</v>
      </c>
      <c r="F7">
        <v>2146</v>
      </c>
      <c r="G7">
        <v>1637</v>
      </c>
      <c r="H7">
        <v>138</v>
      </c>
      <c r="I7">
        <v>1469</v>
      </c>
      <c r="J7">
        <v>0</v>
      </c>
      <c r="K7">
        <v>14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1497</v>
      </c>
      <c r="T7">
        <v>0</v>
      </c>
      <c r="U7">
        <v>0</v>
      </c>
      <c r="V7">
        <v>1497</v>
      </c>
      <c r="W7">
        <v>92</v>
      </c>
      <c r="X7">
        <v>35</v>
      </c>
      <c r="Y7">
        <v>57</v>
      </c>
      <c r="Z7">
        <v>0</v>
      </c>
      <c r="AA7">
        <v>1405</v>
      </c>
      <c r="AB7">
        <v>865</v>
      </c>
      <c r="AC7">
        <v>540</v>
      </c>
      <c r="AD7">
        <v>1405</v>
      </c>
    </row>
    <row r="8" spans="1:30">
      <c r="A8" t="s">
        <v>585</v>
      </c>
      <c r="B8" t="s">
        <v>555</v>
      </c>
      <c r="C8" t="str">
        <f>"140801"</f>
        <v>140801</v>
      </c>
      <c r="D8" t="s">
        <v>584</v>
      </c>
      <c r="E8">
        <v>7</v>
      </c>
      <c r="F8">
        <v>2353</v>
      </c>
      <c r="G8">
        <v>1800</v>
      </c>
      <c r="H8">
        <v>336</v>
      </c>
      <c r="I8">
        <v>1464</v>
      </c>
      <c r="J8">
        <v>1</v>
      </c>
      <c r="K8">
        <v>11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1464</v>
      </c>
      <c r="T8">
        <v>0</v>
      </c>
      <c r="U8">
        <v>0</v>
      </c>
      <c r="V8">
        <v>1464</v>
      </c>
      <c r="W8">
        <v>91</v>
      </c>
      <c r="X8">
        <v>30</v>
      </c>
      <c r="Y8">
        <v>61</v>
      </c>
      <c r="Z8">
        <v>0</v>
      </c>
      <c r="AA8">
        <v>1373</v>
      </c>
      <c r="AB8">
        <v>837</v>
      </c>
      <c r="AC8">
        <v>536</v>
      </c>
      <c r="AD8">
        <v>1373</v>
      </c>
    </row>
    <row r="9" spans="1:30">
      <c r="A9" t="s">
        <v>583</v>
      </c>
      <c r="B9" t="s">
        <v>555</v>
      </c>
      <c r="C9" t="str">
        <f>"140801"</f>
        <v>140801</v>
      </c>
      <c r="D9" t="s">
        <v>34</v>
      </c>
      <c r="E9">
        <v>8</v>
      </c>
      <c r="F9">
        <v>1967</v>
      </c>
      <c r="G9">
        <v>1533</v>
      </c>
      <c r="H9">
        <v>261</v>
      </c>
      <c r="I9">
        <v>1272</v>
      </c>
      <c r="J9">
        <v>0</v>
      </c>
      <c r="K9">
        <v>7</v>
      </c>
      <c r="L9">
        <v>5</v>
      </c>
      <c r="M9">
        <v>5</v>
      </c>
      <c r="N9">
        <v>0</v>
      </c>
      <c r="O9">
        <v>0</v>
      </c>
      <c r="P9">
        <v>0</v>
      </c>
      <c r="Q9">
        <v>0</v>
      </c>
      <c r="R9">
        <v>5</v>
      </c>
      <c r="S9">
        <v>1276</v>
      </c>
      <c r="T9">
        <v>5</v>
      </c>
      <c r="U9">
        <v>0</v>
      </c>
      <c r="V9">
        <v>1276</v>
      </c>
      <c r="W9">
        <v>64</v>
      </c>
      <c r="X9">
        <v>18</v>
      </c>
      <c r="Y9">
        <v>39</v>
      </c>
      <c r="Z9">
        <v>0</v>
      </c>
      <c r="AA9">
        <v>1212</v>
      </c>
      <c r="AB9">
        <v>688</v>
      </c>
      <c r="AC9">
        <v>524</v>
      </c>
      <c r="AD9">
        <v>1212</v>
      </c>
    </row>
    <row r="10" spans="1:30">
      <c r="A10" t="s">
        <v>582</v>
      </c>
      <c r="B10" t="s">
        <v>555</v>
      </c>
      <c r="C10" t="str">
        <f>"140801"</f>
        <v>140801</v>
      </c>
      <c r="D10" t="s">
        <v>581</v>
      </c>
      <c r="E10">
        <v>9</v>
      </c>
      <c r="F10">
        <v>2075</v>
      </c>
      <c r="G10">
        <v>1594</v>
      </c>
      <c r="H10">
        <v>280</v>
      </c>
      <c r="I10">
        <v>1314</v>
      </c>
      <c r="J10">
        <v>0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1313</v>
      </c>
      <c r="T10">
        <v>0</v>
      </c>
      <c r="U10">
        <v>0</v>
      </c>
      <c r="V10">
        <v>1313</v>
      </c>
      <c r="W10">
        <v>77</v>
      </c>
      <c r="X10">
        <v>21</v>
      </c>
      <c r="Y10">
        <v>56</v>
      </c>
      <c r="Z10">
        <v>0</v>
      </c>
      <c r="AA10">
        <v>1236</v>
      </c>
      <c r="AB10">
        <v>679</v>
      </c>
      <c r="AC10">
        <v>557</v>
      </c>
      <c r="AD10">
        <v>1236</v>
      </c>
    </row>
    <row r="11" spans="1:30">
      <c r="A11" t="s">
        <v>580</v>
      </c>
      <c r="B11" t="s">
        <v>555</v>
      </c>
      <c r="C11" t="str">
        <f>"140801"</f>
        <v>140801</v>
      </c>
      <c r="D11" t="s">
        <v>579</v>
      </c>
      <c r="E11">
        <v>10</v>
      </c>
      <c r="F11">
        <v>2265</v>
      </c>
      <c r="G11">
        <v>1723</v>
      </c>
      <c r="H11">
        <v>254</v>
      </c>
      <c r="I11">
        <v>1469</v>
      </c>
      <c r="J11">
        <v>1</v>
      </c>
      <c r="K11">
        <v>27</v>
      </c>
      <c r="L11">
        <v>5</v>
      </c>
      <c r="M11">
        <v>5</v>
      </c>
      <c r="N11">
        <v>0</v>
      </c>
      <c r="O11">
        <v>0</v>
      </c>
      <c r="P11">
        <v>0</v>
      </c>
      <c r="Q11">
        <v>0</v>
      </c>
      <c r="R11">
        <v>5</v>
      </c>
      <c r="S11">
        <v>1474</v>
      </c>
      <c r="T11">
        <v>5</v>
      </c>
      <c r="U11">
        <v>0</v>
      </c>
      <c r="V11">
        <v>1474</v>
      </c>
      <c r="W11">
        <v>58</v>
      </c>
      <c r="X11">
        <v>15</v>
      </c>
      <c r="Y11">
        <v>43</v>
      </c>
      <c r="Z11">
        <v>0</v>
      </c>
      <c r="AA11">
        <v>1416</v>
      </c>
      <c r="AB11">
        <v>783</v>
      </c>
      <c r="AC11">
        <v>633</v>
      </c>
      <c r="AD11">
        <v>1416</v>
      </c>
    </row>
    <row r="12" spans="1:30">
      <c r="A12" t="s">
        <v>578</v>
      </c>
      <c r="B12" t="s">
        <v>555</v>
      </c>
      <c r="C12" t="str">
        <f>"140801"</f>
        <v>140801</v>
      </c>
      <c r="D12" t="s">
        <v>576</v>
      </c>
      <c r="E12">
        <v>11</v>
      </c>
      <c r="F12">
        <v>984</v>
      </c>
      <c r="G12">
        <v>756</v>
      </c>
      <c r="H12">
        <v>123</v>
      </c>
      <c r="I12">
        <v>633</v>
      </c>
      <c r="J12">
        <v>0</v>
      </c>
      <c r="K12">
        <v>2</v>
      </c>
      <c r="L12">
        <v>5</v>
      </c>
      <c r="M12">
        <v>5</v>
      </c>
      <c r="N12">
        <v>0</v>
      </c>
      <c r="O12">
        <v>0</v>
      </c>
      <c r="P12">
        <v>0</v>
      </c>
      <c r="Q12">
        <v>0</v>
      </c>
      <c r="R12">
        <v>5</v>
      </c>
      <c r="S12">
        <v>638</v>
      </c>
      <c r="T12">
        <v>5</v>
      </c>
      <c r="U12">
        <v>0</v>
      </c>
      <c r="V12">
        <v>638</v>
      </c>
      <c r="W12">
        <v>37</v>
      </c>
      <c r="X12">
        <v>9</v>
      </c>
      <c r="Y12">
        <v>28</v>
      </c>
      <c r="Z12">
        <v>0</v>
      </c>
      <c r="AA12">
        <v>601</v>
      </c>
      <c r="AB12">
        <v>308</v>
      </c>
      <c r="AC12">
        <v>293</v>
      </c>
      <c r="AD12">
        <v>601</v>
      </c>
    </row>
    <row r="13" spans="1:30">
      <c r="A13" t="s">
        <v>577</v>
      </c>
      <c r="B13" t="s">
        <v>555</v>
      </c>
      <c r="C13" t="str">
        <f>"140801"</f>
        <v>140801</v>
      </c>
      <c r="D13" t="s">
        <v>576</v>
      </c>
      <c r="E13">
        <v>12</v>
      </c>
      <c r="F13">
        <v>1631</v>
      </c>
      <c r="G13">
        <v>1250</v>
      </c>
      <c r="H13">
        <v>203</v>
      </c>
      <c r="I13">
        <v>1047</v>
      </c>
      <c r="J13">
        <v>1</v>
      </c>
      <c r="K13">
        <v>5</v>
      </c>
      <c r="L13">
        <v>5</v>
      </c>
      <c r="M13">
        <v>5</v>
      </c>
      <c r="N13">
        <v>0</v>
      </c>
      <c r="O13">
        <v>0</v>
      </c>
      <c r="P13">
        <v>0</v>
      </c>
      <c r="Q13">
        <v>0</v>
      </c>
      <c r="R13">
        <v>5</v>
      </c>
      <c r="S13">
        <v>1052</v>
      </c>
      <c r="T13">
        <v>5</v>
      </c>
      <c r="U13">
        <v>0</v>
      </c>
      <c r="V13">
        <v>1052</v>
      </c>
      <c r="W13">
        <v>51</v>
      </c>
      <c r="X13">
        <v>0</v>
      </c>
      <c r="Y13">
        <v>51</v>
      </c>
      <c r="Z13">
        <v>0</v>
      </c>
      <c r="AA13">
        <v>1001</v>
      </c>
      <c r="AB13">
        <v>506</v>
      </c>
      <c r="AC13">
        <v>495</v>
      </c>
      <c r="AD13">
        <v>1001</v>
      </c>
    </row>
    <row r="14" spans="1:30">
      <c r="A14" t="s">
        <v>575</v>
      </c>
      <c r="B14" t="s">
        <v>555</v>
      </c>
      <c r="C14" t="str">
        <f>"140801"</f>
        <v>140801</v>
      </c>
      <c r="D14" t="s">
        <v>574</v>
      </c>
      <c r="E14">
        <v>13</v>
      </c>
      <c r="F14">
        <v>1265</v>
      </c>
      <c r="G14">
        <v>1167</v>
      </c>
      <c r="H14">
        <v>287</v>
      </c>
      <c r="I14">
        <v>880</v>
      </c>
      <c r="J14">
        <v>1</v>
      </c>
      <c r="K14">
        <v>13</v>
      </c>
      <c r="L14">
        <v>5</v>
      </c>
      <c r="M14">
        <v>5</v>
      </c>
      <c r="N14">
        <v>0</v>
      </c>
      <c r="O14">
        <v>0</v>
      </c>
      <c r="P14">
        <v>0</v>
      </c>
      <c r="Q14">
        <v>0</v>
      </c>
      <c r="R14">
        <v>5</v>
      </c>
      <c r="S14">
        <v>885</v>
      </c>
      <c r="T14">
        <v>5</v>
      </c>
      <c r="U14">
        <v>0</v>
      </c>
      <c r="V14">
        <v>885</v>
      </c>
      <c r="W14">
        <v>31</v>
      </c>
      <c r="X14">
        <v>14</v>
      </c>
      <c r="Y14">
        <v>17</v>
      </c>
      <c r="Z14">
        <v>0</v>
      </c>
      <c r="AA14">
        <v>854</v>
      </c>
      <c r="AB14">
        <v>429</v>
      </c>
      <c r="AC14">
        <v>425</v>
      </c>
      <c r="AD14">
        <v>854</v>
      </c>
    </row>
    <row r="15" spans="1:30">
      <c r="A15" t="s">
        <v>573</v>
      </c>
      <c r="B15" t="s">
        <v>555</v>
      </c>
      <c r="C15" t="str">
        <f>"140801"</f>
        <v>140801</v>
      </c>
      <c r="D15" t="s">
        <v>572</v>
      </c>
      <c r="E15">
        <v>14</v>
      </c>
      <c r="F15">
        <v>1669</v>
      </c>
      <c r="G15">
        <v>1297</v>
      </c>
      <c r="H15">
        <v>220</v>
      </c>
      <c r="I15">
        <v>1077</v>
      </c>
      <c r="J15">
        <v>2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1077</v>
      </c>
      <c r="T15">
        <v>0</v>
      </c>
      <c r="U15">
        <v>0</v>
      </c>
      <c r="V15">
        <v>1077</v>
      </c>
      <c r="W15">
        <v>52</v>
      </c>
      <c r="X15">
        <v>19</v>
      </c>
      <c r="Y15">
        <v>33</v>
      </c>
      <c r="Z15">
        <v>0</v>
      </c>
      <c r="AA15">
        <v>1025</v>
      </c>
      <c r="AB15">
        <v>524</v>
      </c>
      <c r="AC15">
        <v>501</v>
      </c>
      <c r="AD15">
        <v>1025</v>
      </c>
    </row>
    <row r="16" spans="1:30">
      <c r="A16" t="s">
        <v>571</v>
      </c>
      <c r="B16" t="s">
        <v>555</v>
      </c>
      <c r="C16" t="str">
        <f>"140801"</f>
        <v>140801</v>
      </c>
      <c r="D16" t="s">
        <v>570</v>
      </c>
      <c r="E16">
        <v>15</v>
      </c>
      <c r="F16">
        <v>1631</v>
      </c>
      <c r="G16">
        <v>1263</v>
      </c>
      <c r="H16">
        <v>209</v>
      </c>
      <c r="I16">
        <v>1054</v>
      </c>
      <c r="J16">
        <v>0</v>
      </c>
      <c r="K16">
        <v>12</v>
      </c>
      <c r="L16">
        <v>5</v>
      </c>
      <c r="M16">
        <v>5</v>
      </c>
      <c r="N16">
        <v>0</v>
      </c>
      <c r="O16">
        <v>0</v>
      </c>
      <c r="P16">
        <v>0</v>
      </c>
      <c r="Q16">
        <v>0</v>
      </c>
      <c r="R16">
        <v>5</v>
      </c>
      <c r="S16">
        <v>1059</v>
      </c>
      <c r="T16">
        <v>5</v>
      </c>
      <c r="U16">
        <v>0</v>
      </c>
      <c r="V16">
        <v>1059</v>
      </c>
      <c r="W16">
        <v>55</v>
      </c>
      <c r="X16">
        <v>23</v>
      </c>
      <c r="Y16">
        <v>32</v>
      </c>
      <c r="Z16">
        <v>0</v>
      </c>
      <c r="AA16">
        <v>1004</v>
      </c>
      <c r="AB16">
        <v>555</v>
      </c>
      <c r="AC16">
        <v>449</v>
      </c>
      <c r="AD16">
        <v>1004</v>
      </c>
    </row>
    <row r="17" spans="1:30">
      <c r="A17" t="s">
        <v>569</v>
      </c>
      <c r="B17" t="s">
        <v>555</v>
      </c>
      <c r="C17" t="str">
        <f>"140801"</f>
        <v>140801</v>
      </c>
      <c r="D17" t="s">
        <v>568</v>
      </c>
      <c r="E17">
        <v>16</v>
      </c>
      <c r="F17">
        <v>1519</v>
      </c>
      <c r="G17">
        <v>1180</v>
      </c>
      <c r="H17">
        <v>253</v>
      </c>
      <c r="I17">
        <v>927</v>
      </c>
      <c r="J17">
        <v>0</v>
      </c>
      <c r="K17">
        <v>12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927</v>
      </c>
      <c r="T17">
        <v>0</v>
      </c>
      <c r="U17">
        <v>0</v>
      </c>
      <c r="V17">
        <v>927</v>
      </c>
      <c r="W17">
        <v>46</v>
      </c>
      <c r="X17">
        <v>15</v>
      </c>
      <c r="Y17">
        <v>31</v>
      </c>
      <c r="Z17">
        <v>0</v>
      </c>
      <c r="AA17">
        <v>881</v>
      </c>
      <c r="AB17">
        <v>453</v>
      </c>
      <c r="AC17">
        <v>428</v>
      </c>
      <c r="AD17">
        <v>881</v>
      </c>
    </row>
    <row r="18" spans="1:30">
      <c r="A18" t="s">
        <v>567</v>
      </c>
      <c r="B18" t="s">
        <v>555</v>
      </c>
      <c r="C18" t="str">
        <f>"140801"</f>
        <v>140801</v>
      </c>
      <c r="D18" t="s">
        <v>254</v>
      </c>
      <c r="E18">
        <v>17</v>
      </c>
      <c r="F18">
        <v>1869</v>
      </c>
      <c r="G18">
        <v>1447</v>
      </c>
      <c r="H18">
        <v>283</v>
      </c>
      <c r="I18">
        <v>1164</v>
      </c>
      <c r="J18">
        <v>0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1163</v>
      </c>
      <c r="T18">
        <v>0</v>
      </c>
      <c r="U18">
        <v>0</v>
      </c>
      <c r="V18">
        <v>1163</v>
      </c>
      <c r="W18">
        <v>51</v>
      </c>
      <c r="X18">
        <v>10</v>
      </c>
      <c r="Y18">
        <v>41</v>
      </c>
      <c r="Z18">
        <v>0</v>
      </c>
      <c r="AA18">
        <v>1112</v>
      </c>
      <c r="AB18">
        <v>619</v>
      </c>
      <c r="AC18">
        <v>493</v>
      </c>
      <c r="AD18">
        <v>1112</v>
      </c>
    </row>
    <row r="19" spans="1:30">
      <c r="A19" t="s">
        <v>566</v>
      </c>
      <c r="B19" t="s">
        <v>555</v>
      </c>
      <c r="C19" t="str">
        <f>"140801"</f>
        <v>140801</v>
      </c>
      <c r="D19" t="s">
        <v>565</v>
      </c>
      <c r="E19">
        <v>18</v>
      </c>
      <c r="F19">
        <v>1873</v>
      </c>
      <c r="G19">
        <v>1450</v>
      </c>
      <c r="H19">
        <v>229</v>
      </c>
      <c r="I19">
        <v>1221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1220</v>
      </c>
      <c r="T19">
        <v>0</v>
      </c>
      <c r="U19">
        <v>0</v>
      </c>
      <c r="V19">
        <v>1220</v>
      </c>
      <c r="W19">
        <v>54</v>
      </c>
      <c r="X19">
        <v>5</v>
      </c>
      <c r="Y19">
        <v>49</v>
      </c>
      <c r="Z19">
        <v>0</v>
      </c>
      <c r="AA19">
        <v>1166</v>
      </c>
      <c r="AB19">
        <v>621</v>
      </c>
      <c r="AC19">
        <v>545</v>
      </c>
      <c r="AD19">
        <v>1166</v>
      </c>
    </row>
    <row r="20" spans="1:30">
      <c r="A20" t="s">
        <v>564</v>
      </c>
      <c r="B20" t="s">
        <v>555</v>
      </c>
      <c r="C20" t="str">
        <f>"140801"</f>
        <v>140801</v>
      </c>
      <c r="D20" t="s">
        <v>14</v>
      </c>
      <c r="E20">
        <v>19</v>
      </c>
      <c r="F20">
        <v>1558</v>
      </c>
      <c r="G20">
        <v>1221</v>
      </c>
      <c r="H20">
        <v>230</v>
      </c>
      <c r="I20">
        <v>991</v>
      </c>
      <c r="J20">
        <v>0</v>
      </c>
      <c r="K20">
        <v>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990</v>
      </c>
      <c r="T20">
        <v>0</v>
      </c>
      <c r="U20">
        <v>0</v>
      </c>
      <c r="V20">
        <v>990</v>
      </c>
      <c r="W20">
        <v>64</v>
      </c>
      <c r="X20">
        <v>18</v>
      </c>
      <c r="Y20">
        <v>46</v>
      </c>
      <c r="Z20">
        <v>0</v>
      </c>
      <c r="AA20">
        <v>926</v>
      </c>
      <c r="AB20">
        <v>468</v>
      </c>
      <c r="AC20">
        <v>458</v>
      </c>
      <c r="AD20">
        <v>926</v>
      </c>
    </row>
    <row r="21" spans="1:30">
      <c r="A21" t="s">
        <v>563</v>
      </c>
      <c r="B21" t="s">
        <v>555</v>
      </c>
      <c r="C21" t="str">
        <f>"140801"</f>
        <v>140801</v>
      </c>
      <c r="D21" t="s">
        <v>562</v>
      </c>
      <c r="E21">
        <v>20</v>
      </c>
      <c r="F21">
        <v>1522</v>
      </c>
      <c r="G21">
        <v>1190</v>
      </c>
      <c r="H21">
        <v>266</v>
      </c>
      <c r="I21">
        <v>924</v>
      </c>
      <c r="J21">
        <v>1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923</v>
      </c>
      <c r="T21">
        <v>0</v>
      </c>
      <c r="U21">
        <v>0</v>
      </c>
      <c r="V21">
        <v>923</v>
      </c>
      <c r="W21">
        <v>45</v>
      </c>
      <c r="X21">
        <v>16</v>
      </c>
      <c r="Y21">
        <v>25</v>
      </c>
      <c r="Z21">
        <v>0</v>
      </c>
      <c r="AA21">
        <v>878</v>
      </c>
      <c r="AB21">
        <v>499</v>
      </c>
      <c r="AC21">
        <v>379</v>
      </c>
      <c r="AD21">
        <v>878</v>
      </c>
    </row>
    <row r="22" spans="1:30">
      <c r="A22" t="s">
        <v>561</v>
      </c>
      <c r="B22" t="s">
        <v>555</v>
      </c>
      <c r="C22" t="str">
        <f>"140801"</f>
        <v>140801</v>
      </c>
      <c r="D22" t="s">
        <v>560</v>
      </c>
      <c r="E22">
        <v>21</v>
      </c>
      <c r="F22">
        <v>1765</v>
      </c>
      <c r="G22">
        <v>1362</v>
      </c>
      <c r="H22">
        <v>337</v>
      </c>
      <c r="I22">
        <v>1026</v>
      </c>
      <c r="J22">
        <v>1</v>
      </c>
      <c r="K22">
        <v>3</v>
      </c>
      <c r="L22">
        <v>5</v>
      </c>
      <c r="M22">
        <v>5</v>
      </c>
      <c r="N22">
        <v>0</v>
      </c>
      <c r="O22">
        <v>0</v>
      </c>
      <c r="P22">
        <v>0</v>
      </c>
      <c r="Q22">
        <v>0</v>
      </c>
      <c r="R22">
        <v>5</v>
      </c>
      <c r="S22">
        <v>1030</v>
      </c>
      <c r="T22">
        <v>5</v>
      </c>
      <c r="U22">
        <v>0</v>
      </c>
      <c r="V22">
        <v>1030</v>
      </c>
      <c r="W22">
        <v>44</v>
      </c>
      <c r="X22">
        <v>10</v>
      </c>
      <c r="Y22">
        <v>34</v>
      </c>
      <c r="Z22">
        <v>0</v>
      </c>
      <c r="AA22">
        <v>986</v>
      </c>
      <c r="AB22">
        <v>518</v>
      </c>
      <c r="AC22">
        <v>468</v>
      </c>
      <c r="AD22">
        <v>986</v>
      </c>
    </row>
    <row r="23" spans="1:30">
      <c r="A23" t="s">
        <v>559</v>
      </c>
      <c r="B23" t="s">
        <v>555</v>
      </c>
      <c r="C23" t="str">
        <f>"140801"</f>
        <v>140801</v>
      </c>
      <c r="D23" t="s">
        <v>479</v>
      </c>
      <c r="E23">
        <v>22</v>
      </c>
      <c r="F23">
        <v>2016</v>
      </c>
      <c r="G23">
        <v>1569</v>
      </c>
      <c r="H23">
        <v>330</v>
      </c>
      <c r="I23">
        <v>1239</v>
      </c>
      <c r="J23">
        <v>4</v>
      </c>
      <c r="K23">
        <v>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1239</v>
      </c>
      <c r="T23">
        <v>0</v>
      </c>
      <c r="U23">
        <v>0</v>
      </c>
      <c r="V23">
        <v>1239</v>
      </c>
      <c r="W23">
        <v>70</v>
      </c>
      <c r="X23">
        <v>18</v>
      </c>
      <c r="Y23">
        <v>52</v>
      </c>
      <c r="Z23">
        <v>0</v>
      </c>
      <c r="AA23">
        <v>1169</v>
      </c>
      <c r="AB23">
        <v>610</v>
      </c>
      <c r="AC23">
        <v>559</v>
      </c>
      <c r="AD23">
        <v>1169</v>
      </c>
    </row>
    <row r="24" spans="1:30">
      <c r="A24" t="s">
        <v>558</v>
      </c>
      <c r="B24" t="s">
        <v>555</v>
      </c>
      <c r="C24" t="str">
        <f>"140801"</f>
        <v>140801</v>
      </c>
      <c r="D24" t="s">
        <v>557</v>
      </c>
      <c r="E24">
        <v>23</v>
      </c>
      <c r="F24">
        <v>1267</v>
      </c>
      <c r="G24">
        <v>975</v>
      </c>
      <c r="H24">
        <v>131</v>
      </c>
      <c r="I24">
        <v>844</v>
      </c>
      <c r="J24">
        <v>1</v>
      </c>
      <c r="K24">
        <v>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844</v>
      </c>
      <c r="T24">
        <v>0</v>
      </c>
      <c r="U24">
        <v>0</v>
      </c>
      <c r="V24">
        <v>844</v>
      </c>
      <c r="W24">
        <v>41</v>
      </c>
      <c r="X24">
        <v>18</v>
      </c>
      <c r="Y24">
        <v>23</v>
      </c>
      <c r="Z24">
        <v>0</v>
      </c>
      <c r="AA24">
        <v>803</v>
      </c>
      <c r="AB24">
        <v>432</v>
      </c>
      <c r="AC24">
        <v>371</v>
      </c>
      <c r="AD24">
        <v>803</v>
      </c>
    </row>
    <row r="25" spans="1:30">
      <c r="A25" t="s">
        <v>556</v>
      </c>
      <c r="B25" t="s">
        <v>555</v>
      </c>
      <c r="C25" t="str">
        <f>"140801"</f>
        <v>140801</v>
      </c>
      <c r="D25" t="s">
        <v>554</v>
      </c>
      <c r="E25">
        <v>24</v>
      </c>
      <c r="F25">
        <v>77</v>
      </c>
      <c r="G25">
        <v>101</v>
      </c>
      <c r="H25">
        <v>51</v>
      </c>
      <c r="I25">
        <v>50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50</v>
      </c>
      <c r="T25">
        <v>0</v>
      </c>
      <c r="U25">
        <v>0</v>
      </c>
      <c r="V25">
        <v>50</v>
      </c>
      <c r="W25">
        <v>3</v>
      </c>
      <c r="X25">
        <v>0</v>
      </c>
      <c r="Y25">
        <v>3</v>
      </c>
      <c r="Z25">
        <v>0</v>
      </c>
      <c r="AA25">
        <v>47</v>
      </c>
      <c r="AB25">
        <v>23</v>
      </c>
      <c r="AC25">
        <v>24</v>
      </c>
      <c r="AD25">
        <v>47</v>
      </c>
    </row>
    <row r="26" spans="1:30">
      <c r="A26" t="s">
        <v>553</v>
      </c>
      <c r="B26" t="s">
        <v>541</v>
      </c>
      <c r="C26" t="str">
        <f>"140802"</f>
        <v>140802</v>
      </c>
      <c r="D26" t="s">
        <v>549</v>
      </c>
      <c r="E26">
        <v>1</v>
      </c>
      <c r="F26">
        <v>1756</v>
      </c>
      <c r="G26">
        <v>1333</v>
      </c>
      <c r="H26">
        <v>244</v>
      </c>
      <c r="I26">
        <v>1089</v>
      </c>
      <c r="J26">
        <v>2</v>
      </c>
      <c r="K26">
        <v>13</v>
      </c>
      <c r="L26">
        <v>8</v>
      </c>
      <c r="M26">
        <v>7</v>
      </c>
      <c r="N26">
        <v>0</v>
      </c>
      <c r="O26">
        <v>0</v>
      </c>
      <c r="P26">
        <v>0</v>
      </c>
      <c r="Q26">
        <v>0</v>
      </c>
      <c r="R26">
        <v>7</v>
      </c>
      <c r="S26">
        <v>1095</v>
      </c>
      <c r="T26">
        <v>7</v>
      </c>
      <c r="U26">
        <v>0</v>
      </c>
      <c r="V26">
        <v>1095</v>
      </c>
      <c r="W26">
        <v>49</v>
      </c>
      <c r="X26">
        <v>21</v>
      </c>
      <c r="Y26">
        <v>28</v>
      </c>
      <c r="Z26">
        <v>0</v>
      </c>
      <c r="AA26">
        <v>1046</v>
      </c>
      <c r="AB26">
        <v>596</v>
      </c>
      <c r="AC26">
        <v>450</v>
      </c>
      <c r="AD26">
        <v>1046</v>
      </c>
    </row>
    <row r="27" spans="1:30">
      <c r="A27" t="s">
        <v>552</v>
      </c>
      <c r="B27" t="s">
        <v>541</v>
      </c>
      <c r="C27" t="str">
        <f>"140802"</f>
        <v>140802</v>
      </c>
      <c r="D27" t="s">
        <v>549</v>
      </c>
      <c r="E27">
        <v>2</v>
      </c>
      <c r="F27">
        <v>1908</v>
      </c>
      <c r="G27">
        <v>1430</v>
      </c>
      <c r="H27">
        <v>149</v>
      </c>
      <c r="I27">
        <v>1281</v>
      </c>
      <c r="J27">
        <v>0</v>
      </c>
      <c r="K27">
        <v>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1280</v>
      </c>
      <c r="T27">
        <v>0</v>
      </c>
      <c r="U27">
        <v>0</v>
      </c>
      <c r="V27">
        <v>1280</v>
      </c>
      <c r="W27">
        <v>67</v>
      </c>
      <c r="X27">
        <v>19</v>
      </c>
      <c r="Y27">
        <v>48</v>
      </c>
      <c r="Z27">
        <v>0</v>
      </c>
      <c r="AA27">
        <v>1213</v>
      </c>
      <c r="AB27">
        <v>706</v>
      </c>
      <c r="AC27">
        <v>507</v>
      </c>
      <c r="AD27">
        <v>1213</v>
      </c>
    </row>
    <row r="28" spans="1:30">
      <c r="A28" t="s">
        <v>551</v>
      </c>
      <c r="B28" t="s">
        <v>541</v>
      </c>
      <c r="C28" t="str">
        <f>"140802"</f>
        <v>140802</v>
      </c>
      <c r="D28" t="s">
        <v>549</v>
      </c>
      <c r="E28">
        <v>3</v>
      </c>
      <c r="F28">
        <v>1243</v>
      </c>
      <c r="G28">
        <v>942</v>
      </c>
      <c r="H28">
        <v>127</v>
      </c>
      <c r="I28">
        <v>815</v>
      </c>
      <c r="J28">
        <v>0</v>
      </c>
      <c r="K28">
        <v>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815</v>
      </c>
      <c r="T28">
        <v>0</v>
      </c>
      <c r="U28">
        <v>0</v>
      </c>
      <c r="V28">
        <v>815</v>
      </c>
      <c r="W28">
        <v>37</v>
      </c>
      <c r="X28">
        <v>14</v>
      </c>
      <c r="Y28">
        <v>23</v>
      </c>
      <c r="Z28">
        <v>0</v>
      </c>
      <c r="AA28">
        <v>778</v>
      </c>
      <c r="AB28">
        <v>497</v>
      </c>
      <c r="AC28">
        <v>281</v>
      </c>
      <c r="AD28">
        <v>778</v>
      </c>
    </row>
    <row r="29" spans="1:30">
      <c r="A29" t="s">
        <v>550</v>
      </c>
      <c r="B29" t="s">
        <v>541</v>
      </c>
      <c r="C29" t="str">
        <f>"140802"</f>
        <v>140802</v>
      </c>
      <c r="D29" t="s">
        <v>549</v>
      </c>
      <c r="E29">
        <v>4</v>
      </c>
      <c r="F29">
        <v>1415</v>
      </c>
      <c r="G29">
        <v>1074</v>
      </c>
      <c r="H29">
        <v>216</v>
      </c>
      <c r="I29">
        <v>858</v>
      </c>
      <c r="J29">
        <v>0</v>
      </c>
      <c r="K29">
        <v>18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858</v>
      </c>
      <c r="T29">
        <v>0</v>
      </c>
      <c r="U29">
        <v>0</v>
      </c>
      <c r="V29">
        <v>858</v>
      </c>
      <c r="W29">
        <v>34</v>
      </c>
      <c r="X29">
        <v>9</v>
      </c>
      <c r="Y29">
        <v>25</v>
      </c>
      <c r="Z29">
        <v>0</v>
      </c>
      <c r="AA29">
        <v>824</v>
      </c>
      <c r="AB29">
        <v>391</v>
      </c>
      <c r="AC29">
        <v>433</v>
      </c>
      <c r="AD29">
        <v>824</v>
      </c>
    </row>
    <row r="30" spans="1:30">
      <c r="A30" t="s">
        <v>548</v>
      </c>
      <c r="B30" t="s">
        <v>541</v>
      </c>
      <c r="C30" t="str">
        <f>"140802"</f>
        <v>140802</v>
      </c>
      <c r="D30" t="s">
        <v>545</v>
      </c>
      <c r="E30">
        <v>5</v>
      </c>
      <c r="F30">
        <v>1156</v>
      </c>
      <c r="G30">
        <v>880</v>
      </c>
      <c r="H30">
        <v>116</v>
      </c>
      <c r="I30">
        <v>764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763</v>
      </c>
      <c r="T30">
        <v>0</v>
      </c>
      <c r="U30">
        <v>0</v>
      </c>
      <c r="V30">
        <v>763</v>
      </c>
      <c r="W30">
        <v>35</v>
      </c>
      <c r="X30">
        <v>7</v>
      </c>
      <c r="Y30">
        <v>28</v>
      </c>
      <c r="Z30">
        <v>0</v>
      </c>
      <c r="AA30">
        <v>728</v>
      </c>
      <c r="AB30">
        <v>429</v>
      </c>
      <c r="AC30">
        <v>299</v>
      </c>
      <c r="AD30">
        <v>728</v>
      </c>
    </row>
    <row r="31" spans="1:30">
      <c r="A31" t="s">
        <v>547</v>
      </c>
      <c r="B31" t="s">
        <v>541</v>
      </c>
      <c r="C31" t="str">
        <f>"140802"</f>
        <v>140802</v>
      </c>
      <c r="D31" t="s">
        <v>545</v>
      </c>
      <c r="E31">
        <v>6</v>
      </c>
      <c r="F31">
        <v>1684</v>
      </c>
      <c r="G31">
        <v>1292</v>
      </c>
      <c r="H31">
        <v>216</v>
      </c>
      <c r="I31">
        <v>1076</v>
      </c>
      <c r="J31">
        <v>0</v>
      </c>
      <c r="K31">
        <v>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1076</v>
      </c>
      <c r="T31">
        <v>0</v>
      </c>
      <c r="U31">
        <v>0</v>
      </c>
      <c r="V31">
        <v>1076</v>
      </c>
      <c r="W31">
        <v>55</v>
      </c>
      <c r="X31">
        <v>15</v>
      </c>
      <c r="Y31">
        <v>40</v>
      </c>
      <c r="Z31">
        <v>0</v>
      </c>
      <c r="AA31">
        <v>1021</v>
      </c>
      <c r="AB31">
        <v>592</v>
      </c>
      <c r="AC31">
        <v>429</v>
      </c>
      <c r="AD31">
        <v>1021</v>
      </c>
    </row>
    <row r="32" spans="1:30">
      <c r="A32" t="s">
        <v>546</v>
      </c>
      <c r="B32" t="s">
        <v>541</v>
      </c>
      <c r="C32" t="str">
        <f>"140802"</f>
        <v>140802</v>
      </c>
      <c r="D32" t="s">
        <v>545</v>
      </c>
      <c r="E32">
        <v>7</v>
      </c>
      <c r="F32">
        <v>1989</v>
      </c>
      <c r="G32">
        <v>1614</v>
      </c>
      <c r="H32">
        <v>283</v>
      </c>
      <c r="I32">
        <v>1331</v>
      </c>
      <c r="J32">
        <v>0</v>
      </c>
      <c r="K32">
        <v>13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1331</v>
      </c>
      <c r="T32">
        <v>0</v>
      </c>
      <c r="U32">
        <v>0</v>
      </c>
      <c r="V32">
        <v>1331</v>
      </c>
      <c r="W32">
        <v>53</v>
      </c>
      <c r="X32">
        <v>17</v>
      </c>
      <c r="Y32">
        <v>36</v>
      </c>
      <c r="Z32">
        <v>0</v>
      </c>
      <c r="AA32">
        <v>1278</v>
      </c>
      <c r="AB32">
        <v>744</v>
      </c>
      <c r="AC32">
        <v>534</v>
      </c>
      <c r="AD32">
        <v>1278</v>
      </c>
    </row>
    <row r="33" spans="1:30">
      <c r="A33" t="s">
        <v>544</v>
      </c>
      <c r="B33" t="s">
        <v>541</v>
      </c>
      <c r="C33" t="str">
        <f>"140802"</f>
        <v>140802</v>
      </c>
      <c r="D33" t="s">
        <v>543</v>
      </c>
      <c r="E33">
        <v>8</v>
      </c>
      <c r="F33">
        <v>1038</v>
      </c>
      <c r="G33">
        <v>805</v>
      </c>
      <c r="H33">
        <v>151</v>
      </c>
      <c r="I33">
        <v>654</v>
      </c>
      <c r="J33">
        <v>0</v>
      </c>
      <c r="K33">
        <v>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654</v>
      </c>
      <c r="T33">
        <v>0</v>
      </c>
      <c r="U33">
        <v>0</v>
      </c>
      <c r="V33">
        <v>654</v>
      </c>
      <c r="W33">
        <v>19</v>
      </c>
      <c r="X33">
        <v>5</v>
      </c>
      <c r="Y33">
        <v>13</v>
      </c>
      <c r="Z33">
        <v>0</v>
      </c>
      <c r="AA33">
        <v>635</v>
      </c>
      <c r="AB33">
        <v>373</v>
      </c>
      <c r="AC33">
        <v>262</v>
      </c>
      <c r="AD33">
        <v>635</v>
      </c>
    </row>
    <row r="34" spans="1:30">
      <c r="A34" t="s">
        <v>542</v>
      </c>
      <c r="B34" t="s">
        <v>541</v>
      </c>
      <c r="C34" t="str">
        <f>"140802"</f>
        <v>140802</v>
      </c>
      <c r="D34" t="s">
        <v>540</v>
      </c>
      <c r="E34">
        <v>9</v>
      </c>
      <c r="F34">
        <v>906</v>
      </c>
      <c r="G34">
        <v>706</v>
      </c>
      <c r="H34">
        <v>174</v>
      </c>
      <c r="I34">
        <v>532</v>
      </c>
      <c r="J34">
        <v>0</v>
      </c>
      <c r="K34">
        <v>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532</v>
      </c>
      <c r="T34">
        <v>0</v>
      </c>
      <c r="U34">
        <v>0</v>
      </c>
      <c r="V34">
        <v>532</v>
      </c>
      <c r="W34">
        <v>37</v>
      </c>
      <c r="X34">
        <v>13</v>
      </c>
      <c r="Y34">
        <v>24</v>
      </c>
      <c r="Z34">
        <v>0</v>
      </c>
      <c r="AA34">
        <v>495</v>
      </c>
      <c r="AB34">
        <v>264</v>
      </c>
      <c r="AC34">
        <v>231</v>
      </c>
      <c r="AD34">
        <v>495</v>
      </c>
    </row>
    <row r="35" spans="1:30">
      <c r="A35" t="s">
        <v>539</v>
      </c>
      <c r="B35" t="s">
        <v>516</v>
      </c>
      <c r="C35" t="str">
        <f>"140803"</f>
        <v>140803</v>
      </c>
      <c r="D35" t="s">
        <v>530</v>
      </c>
      <c r="E35">
        <v>1</v>
      </c>
      <c r="F35">
        <v>745</v>
      </c>
      <c r="G35">
        <v>633</v>
      </c>
      <c r="H35">
        <v>54</v>
      </c>
      <c r="I35">
        <v>579</v>
      </c>
      <c r="J35">
        <v>0</v>
      </c>
      <c r="K35">
        <v>5</v>
      </c>
      <c r="L35">
        <v>3</v>
      </c>
      <c r="M35">
        <v>3</v>
      </c>
      <c r="N35">
        <v>1</v>
      </c>
      <c r="O35">
        <v>0</v>
      </c>
      <c r="P35">
        <v>0</v>
      </c>
      <c r="Q35">
        <v>0</v>
      </c>
      <c r="R35">
        <v>2</v>
      </c>
      <c r="S35">
        <v>581</v>
      </c>
      <c r="T35">
        <v>2</v>
      </c>
      <c r="U35">
        <v>0</v>
      </c>
      <c r="V35">
        <v>581</v>
      </c>
      <c r="W35">
        <v>22</v>
      </c>
      <c r="X35">
        <v>2</v>
      </c>
      <c r="Y35">
        <v>20</v>
      </c>
      <c r="Z35">
        <v>0</v>
      </c>
      <c r="AA35">
        <v>559</v>
      </c>
      <c r="AB35">
        <v>379</v>
      </c>
      <c r="AC35">
        <v>180</v>
      </c>
      <c r="AD35">
        <v>559</v>
      </c>
    </row>
    <row r="36" spans="1:30">
      <c r="A36" t="s">
        <v>538</v>
      </c>
      <c r="B36" t="s">
        <v>516</v>
      </c>
      <c r="C36" t="str">
        <f>"140803"</f>
        <v>140803</v>
      </c>
      <c r="D36" t="s">
        <v>537</v>
      </c>
      <c r="E36">
        <v>2</v>
      </c>
      <c r="F36">
        <v>942</v>
      </c>
      <c r="G36">
        <v>722</v>
      </c>
      <c r="H36">
        <v>79</v>
      </c>
      <c r="I36">
        <v>643</v>
      </c>
      <c r="J36">
        <v>0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643</v>
      </c>
      <c r="T36">
        <v>0</v>
      </c>
      <c r="U36">
        <v>1</v>
      </c>
      <c r="V36">
        <v>642</v>
      </c>
      <c r="W36">
        <v>32</v>
      </c>
      <c r="X36">
        <v>12</v>
      </c>
      <c r="Y36">
        <v>16</v>
      </c>
      <c r="Z36">
        <v>0</v>
      </c>
      <c r="AA36">
        <v>610</v>
      </c>
      <c r="AB36">
        <v>323</v>
      </c>
      <c r="AC36">
        <v>287</v>
      </c>
      <c r="AD36">
        <v>610</v>
      </c>
    </row>
    <row r="37" spans="1:30">
      <c r="A37" t="s">
        <v>536</v>
      </c>
      <c r="B37" t="s">
        <v>516</v>
      </c>
      <c r="C37" t="str">
        <f>"140803"</f>
        <v>140803</v>
      </c>
      <c r="D37" t="s">
        <v>534</v>
      </c>
      <c r="E37">
        <v>3</v>
      </c>
      <c r="F37">
        <v>676</v>
      </c>
      <c r="G37">
        <v>525</v>
      </c>
      <c r="H37">
        <v>96</v>
      </c>
      <c r="I37">
        <v>429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429</v>
      </c>
      <c r="T37">
        <v>0</v>
      </c>
      <c r="U37">
        <v>0</v>
      </c>
      <c r="V37">
        <v>429</v>
      </c>
      <c r="W37">
        <v>14</v>
      </c>
      <c r="X37">
        <v>6</v>
      </c>
      <c r="Y37">
        <v>8</v>
      </c>
      <c r="Z37">
        <v>0</v>
      </c>
      <c r="AA37">
        <v>415</v>
      </c>
      <c r="AB37">
        <v>171</v>
      </c>
      <c r="AC37">
        <v>244</v>
      </c>
      <c r="AD37">
        <v>415</v>
      </c>
    </row>
    <row r="38" spans="1:30">
      <c r="A38" t="s">
        <v>535</v>
      </c>
      <c r="B38" t="s">
        <v>516</v>
      </c>
      <c r="C38" t="str">
        <f>"140803"</f>
        <v>140803</v>
      </c>
      <c r="D38" t="s">
        <v>534</v>
      </c>
      <c r="E38">
        <v>4</v>
      </c>
      <c r="F38">
        <v>921</v>
      </c>
      <c r="G38">
        <v>705</v>
      </c>
      <c r="H38">
        <v>109</v>
      </c>
      <c r="I38">
        <v>596</v>
      </c>
      <c r="J38">
        <v>1</v>
      </c>
      <c r="K38">
        <v>9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596</v>
      </c>
      <c r="T38">
        <v>0</v>
      </c>
      <c r="U38">
        <v>0</v>
      </c>
      <c r="V38">
        <v>596</v>
      </c>
      <c r="W38">
        <v>16</v>
      </c>
      <c r="X38">
        <v>3</v>
      </c>
      <c r="Y38">
        <v>11</v>
      </c>
      <c r="Z38">
        <v>0</v>
      </c>
      <c r="AA38">
        <v>580</v>
      </c>
      <c r="AB38">
        <v>279</v>
      </c>
      <c r="AC38">
        <v>301</v>
      </c>
      <c r="AD38">
        <v>580</v>
      </c>
    </row>
    <row r="39" spans="1:30">
      <c r="A39" t="s">
        <v>533</v>
      </c>
      <c r="B39" t="s">
        <v>516</v>
      </c>
      <c r="C39" t="str">
        <f>"140803"</f>
        <v>140803</v>
      </c>
      <c r="D39" t="s">
        <v>532</v>
      </c>
      <c r="E39">
        <v>5</v>
      </c>
      <c r="F39">
        <v>1199</v>
      </c>
      <c r="G39">
        <v>922</v>
      </c>
      <c r="H39">
        <v>265</v>
      </c>
      <c r="I39">
        <v>657</v>
      </c>
      <c r="J39">
        <v>0</v>
      </c>
      <c r="K39">
        <v>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657</v>
      </c>
      <c r="T39">
        <v>0</v>
      </c>
      <c r="U39">
        <v>0</v>
      </c>
      <c r="V39">
        <v>657</v>
      </c>
      <c r="W39">
        <v>17</v>
      </c>
      <c r="X39">
        <v>5</v>
      </c>
      <c r="Y39">
        <v>12</v>
      </c>
      <c r="Z39">
        <v>0</v>
      </c>
      <c r="AA39">
        <v>640</v>
      </c>
      <c r="AB39">
        <v>365</v>
      </c>
      <c r="AC39">
        <v>275</v>
      </c>
      <c r="AD39">
        <v>640</v>
      </c>
    </row>
    <row r="40" spans="1:30">
      <c r="A40" t="s">
        <v>531</v>
      </c>
      <c r="B40" t="s">
        <v>516</v>
      </c>
      <c r="C40" t="str">
        <f>"140803"</f>
        <v>140803</v>
      </c>
      <c r="D40" t="s">
        <v>530</v>
      </c>
      <c r="E40">
        <v>6</v>
      </c>
      <c r="F40">
        <v>835</v>
      </c>
      <c r="G40">
        <v>643</v>
      </c>
      <c r="H40">
        <v>55</v>
      </c>
      <c r="I40">
        <v>588</v>
      </c>
      <c r="J40">
        <v>0</v>
      </c>
      <c r="K40">
        <v>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588</v>
      </c>
      <c r="T40">
        <v>0</v>
      </c>
      <c r="U40">
        <v>2</v>
      </c>
      <c r="V40">
        <v>586</v>
      </c>
      <c r="W40">
        <v>17</v>
      </c>
      <c r="X40">
        <v>3</v>
      </c>
      <c r="Y40">
        <v>14</v>
      </c>
      <c r="Z40">
        <v>0</v>
      </c>
      <c r="AA40">
        <v>569</v>
      </c>
      <c r="AB40">
        <v>311</v>
      </c>
      <c r="AC40">
        <v>258</v>
      </c>
      <c r="AD40">
        <v>569</v>
      </c>
    </row>
    <row r="41" spans="1:30">
      <c r="A41" t="s">
        <v>529</v>
      </c>
      <c r="B41" t="s">
        <v>516</v>
      </c>
      <c r="C41" t="str">
        <f>"140803"</f>
        <v>140803</v>
      </c>
      <c r="D41" t="s">
        <v>528</v>
      </c>
      <c r="E41">
        <v>7</v>
      </c>
      <c r="F41">
        <v>680</v>
      </c>
      <c r="G41">
        <v>524</v>
      </c>
      <c r="H41">
        <v>78</v>
      </c>
      <c r="I41">
        <v>446</v>
      </c>
      <c r="J41">
        <v>0</v>
      </c>
      <c r="K41">
        <v>6</v>
      </c>
      <c r="L41">
        <v>2</v>
      </c>
      <c r="M41">
        <v>2</v>
      </c>
      <c r="N41">
        <v>0</v>
      </c>
      <c r="O41">
        <v>0</v>
      </c>
      <c r="P41">
        <v>0</v>
      </c>
      <c r="Q41">
        <v>0</v>
      </c>
      <c r="R41">
        <v>2</v>
      </c>
      <c r="S41">
        <v>448</v>
      </c>
      <c r="T41">
        <v>2</v>
      </c>
      <c r="U41">
        <v>0</v>
      </c>
      <c r="V41">
        <v>448</v>
      </c>
      <c r="W41">
        <v>12</v>
      </c>
      <c r="X41">
        <v>7</v>
      </c>
      <c r="Y41">
        <v>4</v>
      </c>
      <c r="Z41">
        <v>0</v>
      </c>
      <c r="AA41">
        <v>436</v>
      </c>
      <c r="AB41">
        <v>197</v>
      </c>
      <c r="AC41">
        <v>239</v>
      </c>
      <c r="AD41">
        <v>436</v>
      </c>
    </row>
    <row r="42" spans="1:30">
      <c r="A42" t="s">
        <v>527</v>
      </c>
      <c r="B42" t="s">
        <v>516</v>
      </c>
      <c r="C42" t="str">
        <f>"140803"</f>
        <v>140803</v>
      </c>
      <c r="D42" t="s">
        <v>526</v>
      </c>
      <c r="E42">
        <v>8</v>
      </c>
      <c r="F42">
        <v>820</v>
      </c>
      <c r="G42">
        <v>614</v>
      </c>
      <c r="H42">
        <v>100</v>
      </c>
      <c r="I42">
        <v>514</v>
      </c>
      <c r="J42">
        <v>0</v>
      </c>
      <c r="K42">
        <v>4</v>
      </c>
      <c r="L42">
        <v>1</v>
      </c>
      <c r="M42">
        <v>1</v>
      </c>
      <c r="N42">
        <v>0</v>
      </c>
      <c r="O42">
        <v>0</v>
      </c>
      <c r="P42">
        <v>0</v>
      </c>
      <c r="Q42">
        <v>0</v>
      </c>
      <c r="R42">
        <v>1</v>
      </c>
      <c r="S42">
        <v>515</v>
      </c>
      <c r="T42">
        <v>1</v>
      </c>
      <c r="U42">
        <v>0</v>
      </c>
      <c r="V42">
        <v>515</v>
      </c>
      <c r="W42">
        <v>28</v>
      </c>
      <c r="X42">
        <v>9</v>
      </c>
      <c r="Y42">
        <v>19</v>
      </c>
      <c r="Z42">
        <v>0</v>
      </c>
      <c r="AA42">
        <v>487</v>
      </c>
      <c r="AB42">
        <v>260</v>
      </c>
      <c r="AC42">
        <v>227</v>
      </c>
      <c r="AD42">
        <v>487</v>
      </c>
    </row>
    <row r="43" spans="1:30">
      <c r="A43" t="s">
        <v>525</v>
      </c>
      <c r="B43" t="s">
        <v>516</v>
      </c>
      <c r="C43" t="str">
        <f>"140803"</f>
        <v>140803</v>
      </c>
      <c r="D43" t="s">
        <v>524</v>
      </c>
      <c r="E43">
        <v>9</v>
      </c>
      <c r="F43">
        <v>1054</v>
      </c>
      <c r="G43">
        <v>802</v>
      </c>
      <c r="H43">
        <v>141</v>
      </c>
      <c r="I43">
        <v>661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661</v>
      </c>
      <c r="T43">
        <v>0</v>
      </c>
      <c r="U43">
        <v>0</v>
      </c>
      <c r="V43">
        <v>661</v>
      </c>
      <c r="W43">
        <v>25</v>
      </c>
      <c r="X43">
        <v>4</v>
      </c>
      <c r="Y43">
        <v>21</v>
      </c>
      <c r="Z43">
        <v>0</v>
      </c>
      <c r="AA43">
        <v>636</v>
      </c>
      <c r="AB43">
        <v>314</v>
      </c>
      <c r="AC43">
        <v>322</v>
      </c>
      <c r="AD43">
        <v>636</v>
      </c>
    </row>
    <row r="44" spans="1:30">
      <c r="A44" t="s">
        <v>523</v>
      </c>
      <c r="B44" t="s">
        <v>516</v>
      </c>
      <c r="C44" t="str">
        <f>"140803"</f>
        <v>140803</v>
      </c>
      <c r="D44" t="s">
        <v>522</v>
      </c>
      <c r="E44">
        <v>10</v>
      </c>
      <c r="F44">
        <v>597</v>
      </c>
      <c r="G44">
        <v>514</v>
      </c>
      <c r="H44">
        <v>33</v>
      </c>
      <c r="I44">
        <v>481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481</v>
      </c>
      <c r="T44">
        <v>0</v>
      </c>
      <c r="U44">
        <v>0</v>
      </c>
      <c r="V44">
        <v>481</v>
      </c>
      <c r="W44">
        <v>14</v>
      </c>
      <c r="X44">
        <v>4</v>
      </c>
      <c r="Y44">
        <v>10</v>
      </c>
      <c r="Z44">
        <v>0</v>
      </c>
      <c r="AA44">
        <v>467</v>
      </c>
      <c r="AB44">
        <v>325</v>
      </c>
      <c r="AC44">
        <v>142</v>
      </c>
      <c r="AD44">
        <v>467</v>
      </c>
    </row>
    <row r="45" spans="1:30">
      <c r="A45" t="s">
        <v>521</v>
      </c>
      <c r="B45" t="s">
        <v>516</v>
      </c>
      <c r="C45" t="str">
        <f>"140803"</f>
        <v>140803</v>
      </c>
      <c r="D45" t="s">
        <v>520</v>
      </c>
      <c r="E45">
        <v>11</v>
      </c>
      <c r="F45">
        <v>775</v>
      </c>
      <c r="G45">
        <v>586</v>
      </c>
      <c r="H45">
        <v>77</v>
      </c>
      <c r="I45">
        <v>509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509</v>
      </c>
      <c r="T45">
        <v>0</v>
      </c>
      <c r="U45">
        <v>0</v>
      </c>
      <c r="V45">
        <v>509</v>
      </c>
      <c r="W45">
        <v>19</v>
      </c>
      <c r="X45">
        <v>7</v>
      </c>
      <c r="Y45">
        <v>12</v>
      </c>
      <c r="Z45">
        <v>0</v>
      </c>
      <c r="AA45">
        <v>490</v>
      </c>
      <c r="AB45">
        <v>304</v>
      </c>
      <c r="AC45">
        <v>186</v>
      </c>
      <c r="AD45">
        <v>490</v>
      </c>
    </row>
    <row r="46" spans="1:30">
      <c r="A46" t="s">
        <v>519</v>
      </c>
      <c r="B46" t="s">
        <v>516</v>
      </c>
      <c r="C46" t="str">
        <f>"140803"</f>
        <v>140803</v>
      </c>
      <c r="D46" t="s">
        <v>518</v>
      </c>
      <c r="E46">
        <v>12</v>
      </c>
      <c r="F46">
        <v>802</v>
      </c>
      <c r="G46">
        <v>606</v>
      </c>
      <c r="H46">
        <v>175</v>
      </c>
      <c r="I46">
        <v>431</v>
      </c>
      <c r="J46">
        <v>0</v>
      </c>
      <c r="K46">
        <v>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431</v>
      </c>
      <c r="T46">
        <v>0</v>
      </c>
      <c r="U46">
        <v>0</v>
      </c>
      <c r="V46">
        <v>431</v>
      </c>
      <c r="W46">
        <v>27</v>
      </c>
      <c r="X46">
        <v>12</v>
      </c>
      <c r="Y46">
        <v>15</v>
      </c>
      <c r="Z46">
        <v>0</v>
      </c>
      <c r="AA46">
        <v>404</v>
      </c>
      <c r="AB46">
        <v>133</v>
      </c>
      <c r="AC46">
        <v>271</v>
      </c>
      <c r="AD46">
        <v>404</v>
      </c>
    </row>
    <row r="47" spans="1:30">
      <c r="A47" t="s">
        <v>517</v>
      </c>
      <c r="B47" t="s">
        <v>516</v>
      </c>
      <c r="C47" t="str">
        <f>"140803"</f>
        <v>140803</v>
      </c>
      <c r="D47" t="s">
        <v>515</v>
      </c>
      <c r="E47">
        <v>13</v>
      </c>
      <c r="F47">
        <v>714</v>
      </c>
      <c r="G47">
        <v>558</v>
      </c>
      <c r="H47">
        <v>173</v>
      </c>
      <c r="I47">
        <v>385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385</v>
      </c>
      <c r="T47">
        <v>0</v>
      </c>
      <c r="U47">
        <v>0</v>
      </c>
      <c r="V47">
        <v>385</v>
      </c>
      <c r="W47">
        <v>16</v>
      </c>
      <c r="X47">
        <v>3</v>
      </c>
      <c r="Y47">
        <v>13</v>
      </c>
      <c r="Z47">
        <v>0</v>
      </c>
      <c r="AA47">
        <v>369</v>
      </c>
      <c r="AB47">
        <v>234</v>
      </c>
      <c r="AC47">
        <v>135</v>
      </c>
      <c r="AD47">
        <v>369</v>
      </c>
    </row>
    <row r="48" spans="1:30">
      <c r="A48" t="s">
        <v>514</v>
      </c>
      <c r="B48" t="s">
        <v>505</v>
      </c>
      <c r="C48" t="str">
        <f>"140804"</f>
        <v>140804</v>
      </c>
      <c r="D48" t="s">
        <v>38</v>
      </c>
      <c r="E48">
        <v>1</v>
      </c>
      <c r="F48">
        <v>2038</v>
      </c>
      <c r="G48">
        <v>1510</v>
      </c>
      <c r="H48">
        <v>373</v>
      </c>
      <c r="I48">
        <v>1137</v>
      </c>
      <c r="J48">
        <v>3</v>
      </c>
      <c r="K48">
        <v>27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1137</v>
      </c>
      <c r="T48">
        <v>0</v>
      </c>
      <c r="U48">
        <v>0</v>
      </c>
      <c r="V48">
        <v>1137</v>
      </c>
      <c r="W48">
        <v>66</v>
      </c>
      <c r="X48">
        <v>30</v>
      </c>
      <c r="Y48">
        <v>36</v>
      </c>
      <c r="Z48">
        <v>0</v>
      </c>
      <c r="AA48">
        <v>1071</v>
      </c>
      <c r="AB48">
        <v>504</v>
      </c>
      <c r="AC48">
        <v>567</v>
      </c>
      <c r="AD48">
        <v>1071</v>
      </c>
    </row>
    <row r="49" spans="1:30">
      <c r="A49" t="s">
        <v>513</v>
      </c>
      <c r="B49" t="s">
        <v>505</v>
      </c>
      <c r="C49" t="str">
        <f>"140804"</f>
        <v>140804</v>
      </c>
      <c r="D49" t="s">
        <v>512</v>
      </c>
      <c r="E49">
        <v>2</v>
      </c>
      <c r="F49">
        <v>1360</v>
      </c>
      <c r="G49">
        <v>1023</v>
      </c>
      <c r="H49">
        <v>267</v>
      </c>
      <c r="I49">
        <v>756</v>
      </c>
      <c r="J49">
        <v>3</v>
      </c>
      <c r="K49">
        <v>21</v>
      </c>
      <c r="L49">
        <v>4</v>
      </c>
      <c r="M49">
        <v>4</v>
      </c>
      <c r="N49">
        <v>0</v>
      </c>
      <c r="O49">
        <v>0</v>
      </c>
      <c r="P49">
        <v>0</v>
      </c>
      <c r="Q49">
        <v>0</v>
      </c>
      <c r="R49">
        <v>4</v>
      </c>
      <c r="S49">
        <v>760</v>
      </c>
      <c r="T49">
        <v>4</v>
      </c>
      <c r="U49">
        <v>0</v>
      </c>
      <c r="V49">
        <v>760</v>
      </c>
      <c r="W49">
        <v>42</v>
      </c>
      <c r="X49">
        <v>9</v>
      </c>
      <c r="Y49">
        <v>33</v>
      </c>
      <c r="Z49">
        <v>0</v>
      </c>
      <c r="AA49">
        <v>718</v>
      </c>
      <c r="AB49">
        <v>362</v>
      </c>
      <c r="AC49">
        <v>356</v>
      </c>
      <c r="AD49">
        <v>718</v>
      </c>
    </row>
    <row r="50" spans="1:30">
      <c r="A50" t="s">
        <v>511</v>
      </c>
      <c r="B50" t="s">
        <v>505</v>
      </c>
      <c r="C50" t="str">
        <f>"140804"</f>
        <v>140804</v>
      </c>
      <c r="D50" t="s">
        <v>510</v>
      </c>
      <c r="E50">
        <v>3</v>
      </c>
      <c r="F50">
        <v>1407</v>
      </c>
      <c r="G50">
        <v>1089</v>
      </c>
      <c r="H50">
        <v>401</v>
      </c>
      <c r="I50">
        <v>688</v>
      </c>
      <c r="J50">
        <v>0</v>
      </c>
      <c r="K50">
        <v>8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688</v>
      </c>
      <c r="T50">
        <v>0</v>
      </c>
      <c r="U50">
        <v>0</v>
      </c>
      <c r="V50">
        <v>688</v>
      </c>
      <c r="W50">
        <v>45</v>
      </c>
      <c r="X50">
        <v>11</v>
      </c>
      <c r="Y50">
        <v>33</v>
      </c>
      <c r="Z50">
        <v>0</v>
      </c>
      <c r="AA50">
        <v>643</v>
      </c>
      <c r="AB50">
        <v>313</v>
      </c>
      <c r="AC50">
        <v>330</v>
      </c>
      <c r="AD50">
        <v>643</v>
      </c>
    </row>
    <row r="51" spans="1:30">
      <c r="A51" t="s">
        <v>509</v>
      </c>
      <c r="B51" t="s">
        <v>505</v>
      </c>
      <c r="C51" t="str">
        <f>"140804"</f>
        <v>140804</v>
      </c>
      <c r="D51" t="s">
        <v>53</v>
      </c>
      <c r="E51">
        <v>4</v>
      </c>
      <c r="F51">
        <v>2077</v>
      </c>
      <c r="G51">
        <v>1589</v>
      </c>
      <c r="H51">
        <v>554</v>
      </c>
      <c r="I51">
        <v>1035</v>
      </c>
      <c r="J51">
        <v>0</v>
      </c>
      <c r="K51">
        <v>8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1034</v>
      </c>
      <c r="T51">
        <v>0</v>
      </c>
      <c r="U51">
        <v>0</v>
      </c>
      <c r="V51">
        <v>1034</v>
      </c>
      <c r="W51">
        <v>53</v>
      </c>
      <c r="X51">
        <v>32</v>
      </c>
      <c r="Y51">
        <v>21</v>
      </c>
      <c r="Z51">
        <v>0</v>
      </c>
      <c r="AA51">
        <v>981</v>
      </c>
      <c r="AB51">
        <v>496</v>
      </c>
      <c r="AC51">
        <v>485</v>
      </c>
      <c r="AD51">
        <v>981</v>
      </c>
    </row>
    <row r="52" spans="1:30">
      <c r="A52" t="s">
        <v>508</v>
      </c>
      <c r="B52" t="s">
        <v>505</v>
      </c>
      <c r="C52" t="str">
        <f>"140804"</f>
        <v>140804</v>
      </c>
      <c r="D52" t="s">
        <v>53</v>
      </c>
      <c r="E52">
        <v>5</v>
      </c>
      <c r="F52">
        <v>1889</v>
      </c>
      <c r="G52">
        <v>1442</v>
      </c>
      <c r="H52">
        <v>503</v>
      </c>
      <c r="I52">
        <v>939</v>
      </c>
      <c r="J52">
        <v>0</v>
      </c>
      <c r="K52">
        <v>10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939</v>
      </c>
      <c r="T52">
        <v>0</v>
      </c>
      <c r="U52">
        <v>0</v>
      </c>
      <c r="V52">
        <v>939</v>
      </c>
      <c r="W52">
        <v>40</v>
      </c>
      <c r="X52">
        <v>20</v>
      </c>
      <c r="Y52">
        <v>20</v>
      </c>
      <c r="Z52">
        <v>0</v>
      </c>
      <c r="AA52">
        <v>899</v>
      </c>
      <c r="AB52">
        <v>348</v>
      </c>
      <c r="AC52">
        <v>551</v>
      </c>
      <c r="AD52">
        <v>899</v>
      </c>
    </row>
    <row r="53" spans="1:30">
      <c r="A53" t="s">
        <v>507</v>
      </c>
      <c r="B53" t="s">
        <v>505</v>
      </c>
      <c r="C53" t="str">
        <f>"140804"</f>
        <v>140804</v>
      </c>
      <c r="D53" t="s">
        <v>38</v>
      </c>
      <c r="E53">
        <v>6</v>
      </c>
      <c r="F53">
        <v>1608</v>
      </c>
      <c r="G53">
        <v>1228</v>
      </c>
      <c r="H53">
        <v>339</v>
      </c>
      <c r="I53">
        <v>889</v>
      </c>
      <c r="J53">
        <v>0</v>
      </c>
      <c r="K53">
        <v>8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889</v>
      </c>
      <c r="T53">
        <v>0</v>
      </c>
      <c r="U53">
        <v>0</v>
      </c>
      <c r="V53">
        <v>889</v>
      </c>
      <c r="W53">
        <v>35</v>
      </c>
      <c r="X53">
        <v>10</v>
      </c>
      <c r="Y53">
        <v>25</v>
      </c>
      <c r="Z53">
        <v>0</v>
      </c>
      <c r="AA53">
        <v>854</v>
      </c>
      <c r="AB53">
        <v>502</v>
      </c>
      <c r="AC53">
        <v>352</v>
      </c>
      <c r="AD53">
        <v>854</v>
      </c>
    </row>
    <row r="54" spans="1:30">
      <c r="A54" t="s">
        <v>506</v>
      </c>
      <c r="B54" t="s">
        <v>505</v>
      </c>
      <c r="C54" t="str">
        <f>"140804"</f>
        <v>140804</v>
      </c>
      <c r="D54" t="s">
        <v>504</v>
      </c>
      <c r="E54">
        <v>7</v>
      </c>
      <c r="F54">
        <v>850</v>
      </c>
      <c r="G54">
        <v>718</v>
      </c>
      <c r="H54">
        <v>193</v>
      </c>
      <c r="I54">
        <v>525</v>
      </c>
      <c r="J54">
        <v>0</v>
      </c>
      <c r="K54">
        <v>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525</v>
      </c>
      <c r="T54">
        <v>0</v>
      </c>
      <c r="U54">
        <v>0</v>
      </c>
      <c r="V54">
        <v>525</v>
      </c>
      <c r="W54">
        <v>22</v>
      </c>
      <c r="X54">
        <v>10</v>
      </c>
      <c r="Y54">
        <v>12</v>
      </c>
      <c r="Z54">
        <v>0</v>
      </c>
      <c r="AA54">
        <v>503</v>
      </c>
      <c r="AB54">
        <v>338</v>
      </c>
      <c r="AC54">
        <v>165</v>
      </c>
      <c r="AD54">
        <v>503</v>
      </c>
    </row>
    <row r="55" spans="1:30">
      <c r="A55" t="s">
        <v>503</v>
      </c>
      <c r="B55" t="s">
        <v>489</v>
      </c>
      <c r="C55" t="str">
        <f>"140805"</f>
        <v>140805</v>
      </c>
      <c r="D55" t="s">
        <v>502</v>
      </c>
      <c r="E55">
        <v>1</v>
      </c>
      <c r="F55">
        <v>1320</v>
      </c>
      <c r="G55">
        <v>1011</v>
      </c>
      <c r="H55">
        <v>263</v>
      </c>
      <c r="I55">
        <v>748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747</v>
      </c>
      <c r="T55">
        <v>0</v>
      </c>
      <c r="U55">
        <v>0</v>
      </c>
      <c r="V55">
        <v>747</v>
      </c>
      <c r="W55">
        <v>44</v>
      </c>
      <c r="X55">
        <v>8</v>
      </c>
      <c r="Y55">
        <v>36</v>
      </c>
      <c r="Z55">
        <v>0</v>
      </c>
      <c r="AA55">
        <v>703</v>
      </c>
      <c r="AB55">
        <v>313</v>
      </c>
      <c r="AC55">
        <v>390</v>
      </c>
      <c r="AD55">
        <v>703</v>
      </c>
    </row>
    <row r="56" spans="1:30">
      <c r="A56" t="s">
        <v>501</v>
      </c>
      <c r="B56" t="s">
        <v>489</v>
      </c>
      <c r="C56" t="str">
        <f>"140805"</f>
        <v>140805</v>
      </c>
      <c r="D56" t="s">
        <v>500</v>
      </c>
      <c r="E56">
        <v>2</v>
      </c>
      <c r="F56">
        <v>670</v>
      </c>
      <c r="G56">
        <v>520</v>
      </c>
      <c r="H56">
        <v>105</v>
      </c>
      <c r="I56">
        <v>415</v>
      </c>
      <c r="J56">
        <v>0</v>
      </c>
      <c r="K56">
        <v>6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415</v>
      </c>
      <c r="T56">
        <v>0</v>
      </c>
      <c r="U56">
        <v>0</v>
      </c>
      <c r="V56">
        <v>415</v>
      </c>
      <c r="W56">
        <v>23</v>
      </c>
      <c r="X56">
        <v>11</v>
      </c>
      <c r="Y56">
        <v>12</v>
      </c>
      <c r="Z56">
        <v>0</v>
      </c>
      <c r="AA56">
        <v>392</v>
      </c>
      <c r="AB56">
        <v>195</v>
      </c>
      <c r="AC56">
        <v>197</v>
      </c>
      <c r="AD56">
        <v>392</v>
      </c>
    </row>
    <row r="57" spans="1:30">
      <c r="A57" t="s">
        <v>499</v>
      </c>
      <c r="B57" t="s">
        <v>489</v>
      </c>
      <c r="C57" t="str">
        <f>"140805"</f>
        <v>140805</v>
      </c>
      <c r="D57" t="s">
        <v>498</v>
      </c>
      <c r="E57">
        <v>3</v>
      </c>
      <c r="F57">
        <v>2076</v>
      </c>
      <c r="G57">
        <v>1552</v>
      </c>
      <c r="H57">
        <v>287</v>
      </c>
      <c r="I57">
        <v>1265</v>
      </c>
      <c r="J57">
        <v>0</v>
      </c>
      <c r="K57">
        <v>23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1265</v>
      </c>
      <c r="T57">
        <v>0</v>
      </c>
      <c r="U57">
        <v>0</v>
      </c>
      <c r="V57">
        <v>1265</v>
      </c>
      <c r="W57">
        <v>47</v>
      </c>
      <c r="X57">
        <v>9</v>
      </c>
      <c r="Y57">
        <v>38</v>
      </c>
      <c r="Z57">
        <v>0</v>
      </c>
      <c r="AA57">
        <v>1218</v>
      </c>
      <c r="AB57">
        <v>659</v>
      </c>
      <c r="AC57">
        <v>559</v>
      </c>
      <c r="AD57">
        <v>1218</v>
      </c>
    </row>
    <row r="58" spans="1:30">
      <c r="A58" t="s">
        <v>497</v>
      </c>
      <c r="B58" t="s">
        <v>489</v>
      </c>
      <c r="C58" t="str">
        <f>"140805"</f>
        <v>140805</v>
      </c>
      <c r="D58" t="s">
        <v>495</v>
      </c>
      <c r="E58">
        <v>4</v>
      </c>
      <c r="F58">
        <v>1385</v>
      </c>
      <c r="G58">
        <v>1054</v>
      </c>
      <c r="H58">
        <v>281</v>
      </c>
      <c r="I58">
        <v>773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773</v>
      </c>
      <c r="T58">
        <v>0</v>
      </c>
      <c r="U58">
        <v>0</v>
      </c>
      <c r="V58">
        <v>773</v>
      </c>
      <c r="W58">
        <v>58</v>
      </c>
      <c r="X58">
        <v>15</v>
      </c>
      <c r="Y58">
        <v>40</v>
      </c>
      <c r="Z58">
        <v>0</v>
      </c>
      <c r="AA58">
        <v>715</v>
      </c>
      <c r="AB58">
        <v>316</v>
      </c>
      <c r="AC58">
        <v>399</v>
      </c>
      <c r="AD58">
        <v>715</v>
      </c>
    </row>
    <row r="59" spans="1:30">
      <c r="A59" t="s">
        <v>496</v>
      </c>
      <c r="B59" t="s">
        <v>489</v>
      </c>
      <c r="C59" t="str">
        <f>"140805"</f>
        <v>140805</v>
      </c>
      <c r="D59" t="s">
        <v>495</v>
      </c>
      <c r="E59">
        <v>5</v>
      </c>
      <c r="F59">
        <v>1794</v>
      </c>
      <c r="G59">
        <v>1353</v>
      </c>
      <c r="H59">
        <v>292</v>
      </c>
      <c r="I59">
        <v>1061</v>
      </c>
      <c r="J59">
        <v>1</v>
      </c>
      <c r="K59">
        <v>10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1061</v>
      </c>
      <c r="T59">
        <v>0</v>
      </c>
      <c r="U59">
        <v>0</v>
      </c>
      <c r="V59">
        <v>1061</v>
      </c>
      <c r="W59">
        <v>72</v>
      </c>
      <c r="X59">
        <v>27</v>
      </c>
      <c r="Y59">
        <v>45</v>
      </c>
      <c r="Z59">
        <v>0</v>
      </c>
      <c r="AA59">
        <v>989</v>
      </c>
      <c r="AB59">
        <v>511</v>
      </c>
      <c r="AC59">
        <v>478</v>
      </c>
      <c r="AD59">
        <v>989</v>
      </c>
    </row>
    <row r="60" spans="1:30">
      <c r="A60" t="s">
        <v>494</v>
      </c>
      <c r="B60" t="s">
        <v>489</v>
      </c>
      <c r="C60" t="str">
        <f>"140805"</f>
        <v>140805</v>
      </c>
      <c r="D60" t="s">
        <v>493</v>
      </c>
      <c r="E60">
        <v>6</v>
      </c>
      <c r="F60">
        <v>1456</v>
      </c>
      <c r="G60">
        <v>1099</v>
      </c>
      <c r="H60">
        <v>198</v>
      </c>
      <c r="I60">
        <v>901</v>
      </c>
      <c r="J60">
        <v>0</v>
      </c>
      <c r="K60">
        <v>19</v>
      </c>
      <c r="L60">
        <v>3</v>
      </c>
      <c r="M60">
        <v>3</v>
      </c>
      <c r="N60">
        <v>0</v>
      </c>
      <c r="O60">
        <v>0</v>
      </c>
      <c r="P60">
        <v>0</v>
      </c>
      <c r="Q60">
        <v>0</v>
      </c>
      <c r="R60">
        <v>3</v>
      </c>
      <c r="S60">
        <v>904</v>
      </c>
      <c r="T60">
        <v>3</v>
      </c>
      <c r="U60">
        <v>0</v>
      </c>
      <c r="V60">
        <v>904</v>
      </c>
      <c r="W60">
        <v>44</v>
      </c>
      <c r="X60">
        <v>16</v>
      </c>
      <c r="Y60">
        <v>28</v>
      </c>
      <c r="Z60">
        <v>0</v>
      </c>
      <c r="AA60">
        <v>860</v>
      </c>
      <c r="AB60">
        <v>492</v>
      </c>
      <c r="AC60">
        <v>368</v>
      </c>
      <c r="AD60">
        <v>860</v>
      </c>
    </row>
    <row r="61" spans="1:30">
      <c r="A61" t="s">
        <v>492</v>
      </c>
      <c r="B61" t="s">
        <v>489</v>
      </c>
      <c r="C61" t="str">
        <f>"140805"</f>
        <v>140805</v>
      </c>
      <c r="D61" t="s">
        <v>491</v>
      </c>
      <c r="E61">
        <v>7</v>
      </c>
      <c r="F61">
        <v>1264</v>
      </c>
      <c r="G61">
        <v>968</v>
      </c>
      <c r="H61">
        <v>176</v>
      </c>
      <c r="I61">
        <v>792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792</v>
      </c>
      <c r="T61">
        <v>0</v>
      </c>
      <c r="U61">
        <v>0</v>
      </c>
      <c r="V61">
        <v>792</v>
      </c>
      <c r="W61">
        <v>31</v>
      </c>
      <c r="X61">
        <v>7</v>
      </c>
      <c r="Y61">
        <v>24</v>
      </c>
      <c r="Z61">
        <v>0</v>
      </c>
      <c r="AA61">
        <v>761</v>
      </c>
      <c r="AB61">
        <v>380</v>
      </c>
      <c r="AC61">
        <v>381</v>
      </c>
      <c r="AD61">
        <v>761</v>
      </c>
    </row>
    <row r="62" spans="1:30">
      <c r="A62" t="s">
        <v>490</v>
      </c>
      <c r="B62" t="s">
        <v>489</v>
      </c>
      <c r="C62" t="str">
        <f>"140805"</f>
        <v>140805</v>
      </c>
      <c r="D62" t="s">
        <v>488</v>
      </c>
      <c r="E62">
        <v>8</v>
      </c>
      <c r="F62">
        <v>74</v>
      </c>
      <c r="G62">
        <v>69</v>
      </c>
      <c r="H62">
        <v>20</v>
      </c>
      <c r="I62">
        <v>49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49</v>
      </c>
      <c r="T62">
        <v>0</v>
      </c>
      <c r="U62">
        <v>0</v>
      </c>
      <c r="V62">
        <v>49</v>
      </c>
      <c r="W62">
        <v>3</v>
      </c>
      <c r="X62">
        <v>0</v>
      </c>
      <c r="Y62">
        <v>3</v>
      </c>
      <c r="Z62">
        <v>0</v>
      </c>
      <c r="AA62">
        <v>46</v>
      </c>
      <c r="AB62">
        <v>16</v>
      </c>
      <c r="AC62">
        <v>30</v>
      </c>
      <c r="AD62">
        <v>46</v>
      </c>
    </row>
    <row r="63" spans="1:30">
      <c r="A63" t="s">
        <v>487</v>
      </c>
      <c r="B63" t="s">
        <v>467</v>
      </c>
      <c r="C63" t="str">
        <f>"141401"</f>
        <v>141401</v>
      </c>
      <c r="D63" t="s">
        <v>483</v>
      </c>
      <c r="E63">
        <v>1</v>
      </c>
      <c r="F63">
        <v>1090</v>
      </c>
      <c r="G63">
        <v>844</v>
      </c>
      <c r="H63">
        <v>228</v>
      </c>
      <c r="I63">
        <v>616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616</v>
      </c>
      <c r="T63">
        <v>0</v>
      </c>
      <c r="U63">
        <v>0</v>
      </c>
      <c r="V63">
        <v>616</v>
      </c>
      <c r="W63">
        <v>37</v>
      </c>
      <c r="X63">
        <v>18</v>
      </c>
      <c r="Y63">
        <v>19</v>
      </c>
      <c r="Z63">
        <v>0</v>
      </c>
      <c r="AA63">
        <v>579</v>
      </c>
      <c r="AB63">
        <v>233</v>
      </c>
      <c r="AC63">
        <v>346</v>
      </c>
      <c r="AD63">
        <v>579</v>
      </c>
    </row>
    <row r="64" spans="1:30">
      <c r="A64" t="s">
        <v>486</v>
      </c>
      <c r="B64" t="s">
        <v>467</v>
      </c>
      <c r="C64" t="str">
        <f>"141401"</f>
        <v>141401</v>
      </c>
      <c r="D64" t="s">
        <v>485</v>
      </c>
      <c r="E64">
        <v>2</v>
      </c>
      <c r="F64">
        <v>2351</v>
      </c>
      <c r="G64">
        <v>1804</v>
      </c>
      <c r="H64">
        <v>368</v>
      </c>
      <c r="I64">
        <v>1436</v>
      </c>
      <c r="J64">
        <v>2</v>
      </c>
      <c r="K64">
        <v>11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1436</v>
      </c>
      <c r="T64">
        <v>0</v>
      </c>
      <c r="U64">
        <v>0</v>
      </c>
      <c r="V64">
        <v>1436</v>
      </c>
      <c r="W64">
        <v>90</v>
      </c>
      <c r="X64">
        <v>23</v>
      </c>
      <c r="Y64">
        <v>67</v>
      </c>
      <c r="Z64">
        <v>0</v>
      </c>
      <c r="AA64">
        <v>1346</v>
      </c>
      <c r="AB64">
        <v>788</v>
      </c>
      <c r="AC64">
        <v>558</v>
      </c>
      <c r="AD64">
        <v>1346</v>
      </c>
    </row>
    <row r="65" spans="1:30">
      <c r="A65" t="s">
        <v>484</v>
      </c>
      <c r="B65" t="s">
        <v>467</v>
      </c>
      <c r="C65" t="str">
        <f>"141401"</f>
        <v>141401</v>
      </c>
      <c r="D65" t="s">
        <v>483</v>
      </c>
      <c r="E65">
        <v>3</v>
      </c>
      <c r="F65">
        <v>2237</v>
      </c>
      <c r="G65">
        <v>1721</v>
      </c>
      <c r="H65">
        <v>399</v>
      </c>
      <c r="I65">
        <v>1322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1322</v>
      </c>
      <c r="T65">
        <v>0</v>
      </c>
      <c r="U65">
        <v>0</v>
      </c>
      <c r="V65">
        <v>1322</v>
      </c>
      <c r="W65">
        <v>65</v>
      </c>
      <c r="X65">
        <v>20</v>
      </c>
      <c r="Y65">
        <v>42</v>
      </c>
      <c r="Z65">
        <v>0</v>
      </c>
      <c r="AA65">
        <v>1257</v>
      </c>
      <c r="AB65">
        <v>706</v>
      </c>
      <c r="AC65">
        <v>551</v>
      </c>
      <c r="AD65">
        <v>1257</v>
      </c>
    </row>
    <row r="66" spans="1:30">
      <c r="A66" t="s">
        <v>482</v>
      </c>
      <c r="B66" t="s">
        <v>467</v>
      </c>
      <c r="C66" t="str">
        <f>"141401"</f>
        <v>141401</v>
      </c>
      <c r="D66" t="s">
        <v>481</v>
      </c>
      <c r="E66">
        <v>4</v>
      </c>
      <c r="F66">
        <v>1866</v>
      </c>
      <c r="G66">
        <v>1437</v>
      </c>
      <c r="H66">
        <v>506</v>
      </c>
      <c r="I66">
        <v>931</v>
      </c>
      <c r="J66">
        <v>2</v>
      </c>
      <c r="K66">
        <v>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930</v>
      </c>
      <c r="T66">
        <v>0</v>
      </c>
      <c r="U66">
        <v>0</v>
      </c>
      <c r="V66">
        <v>930</v>
      </c>
      <c r="W66">
        <v>56</v>
      </c>
      <c r="X66">
        <v>16</v>
      </c>
      <c r="Y66">
        <v>40</v>
      </c>
      <c r="Z66">
        <v>0</v>
      </c>
      <c r="AA66">
        <v>874</v>
      </c>
      <c r="AB66">
        <v>464</v>
      </c>
      <c r="AC66">
        <v>410</v>
      </c>
      <c r="AD66">
        <v>874</v>
      </c>
    </row>
    <row r="67" spans="1:30">
      <c r="A67" t="s">
        <v>480</v>
      </c>
      <c r="B67" t="s">
        <v>467</v>
      </c>
      <c r="C67" t="str">
        <f>"141401"</f>
        <v>141401</v>
      </c>
      <c r="D67" t="s">
        <v>479</v>
      </c>
      <c r="E67">
        <v>5</v>
      </c>
      <c r="F67">
        <v>1777</v>
      </c>
      <c r="G67">
        <v>1370</v>
      </c>
      <c r="H67">
        <v>343</v>
      </c>
      <c r="I67">
        <v>1027</v>
      </c>
      <c r="J67">
        <v>1</v>
      </c>
      <c r="K67">
        <v>9</v>
      </c>
      <c r="L67">
        <v>2</v>
      </c>
      <c r="M67">
        <v>2</v>
      </c>
      <c r="N67">
        <v>0</v>
      </c>
      <c r="O67">
        <v>0</v>
      </c>
      <c r="P67">
        <v>0</v>
      </c>
      <c r="Q67">
        <v>0</v>
      </c>
      <c r="R67">
        <v>2</v>
      </c>
      <c r="S67">
        <v>1029</v>
      </c>
      <c r="T67">
        <v>2</v>
      </c>
      <c r="U67">
        <v>0</v>
      </c>
      <c r="V67">
        <v>1029</v>
      </c>
      <c r="W67">
        <v>68</v>
      </c>
      <c r="X67">
        <v>18</v>
      </c>
      <c r="Y67">
        <v>50</v>
      </c>
      <c r="Z67">
        <v>0</v>
      </c>
      <c r="AA67">
        <v>961</v>
      </c>
      <c r="AB67">
        <v>516</v>
      </c>
      <c r="AC67">
        <v>445</v>
      </c>
      <c r="AD67">
        <v>961</v>
      </c>
    </row>
    <row r="68" spans="1:30">
      <c r="A68" t="s">
        <v>478</v>
      </c>
      <c r="B68" t="s">
        <v>467</v>
      </c>
      <c r="C68" t="str">
        <f>"141401"</f>
        <v>141401</v>
      </c>
      <c r="D68" t="s">
        <v>32</v>
      </c>
      <c r="E68">
        <v>6</v>
      </c>
      <c r="F68">
        <v>1221</v>
      </c>
      <c r="G68">
        <v>962</v>
      </c>
      <c r="H68">
        <v>354</v>
      </c>
      <c r="I68">
        <v>608</v>
      </c>
      <c r="J68">
        <v>2</v>
      </c>
      <c r="K68">
        <v>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608</v>
      </c>
      <c r="T68">
        <v>0</v>
      </c>
      <c r="U68">
        <v>0</v>
      </c>
      <c r="V68">
        <v>608</v>
      </c>
      <c r="W68">
        <v>22</v>
      </c>
      <c r="X68">
        <v>8</v>
      </c>
      <c r="Y68">
        <v>14</v>
      </c>
      <c r="Z68">
        <v>0</v>
      </c>
      <c r="AA68">
        <v>586</v>
      </c>
      <c r="AB68">
        <v>233</v>
      </c>
      <c r="AC68">
        <v>353</v>
      </c>
      <c r="AD68">
        <v>586</v>
      </c>
    </row>
    <row r="69" spans="1:30">
      <c r="A69" t="s">
        <v>477</v>
      </c>
      <c r="B69" t="s">
        <v>467</v>
      </c>
      <c r="C69" t="str">
        <f>"141401"</f>
        <v>141401</v>
      </c>
      <c r="D69" t="s">
        <v>476</v>
      </c>
      <c r="E69">
        <v>7</v>
      </c>
      <c r="F69">
        <v>1124</v>
      </c>
      <c r="G69">
        <v>859</v>
      </c>
      <c r="H69">
        <v>254</v>
      </c>
      <c r="I69">
        <v>605</v>
      </c>
      <c r="J69">
        <v>1</v>
      </c>
      <c r="K69">
        <v>8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605</v>
      </c>
      <c r="T69">
        <v>0</v>
      </c>
      <c r="U69">
        <v>0</v>
      </c>
      <c r="V69">
        <v>605</v>
      </c>
      <c r="W69">
        <v>35</v>
      </c>
      <c r="X69">
        <v>35</v>
      </c>
      <c r="Y69">
        <v>0</v>
      </c>
      <c r="Z69">
        <v>0</v>
      </c>
      <c r="AA69">
        <v>570</v>
      </c>
      <c r="AB69">
        <v>304</v>
      </c>
      <c r="AC69">
        <v>266</v>
      </c>
      <c r="AD69">
        <v>570</v>
      </c>
    </row>
    <row r="70" spans="1:30">
      <c r="A70" t="s">
        <v>475</v>
      </c>
      <c r="B70" t="s">
        <v>467</v>
      </c>
      <c r="C70" t="str">
        <f>"141401"</f>
        <v>141401</v>
      </c>
      <c r="D70" t="s">
        <v>437</v>
      </c>
      <c r="E70">
        <v>8</v>
      </c>
      <c r="F70">
        <v>2173</v>
      </c>
      <c r="G70">
        <v>1684</v>
      </c>
      <c r="H70">
        <v>523</v>
      </c>
      <c r="I70">
        <v>1161</v>
      </c>
      <c r="J70">
        <v>2</v>
      </c>
      <c r="K70">
        <v>14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1161</v>
      </c>
      <c r="T70">
        <v>0</v>
      </c>
      <c r="U70">
        <v>0</v>
      </c>
      <c r="V70">
        <v>1161</v>
      </c>
      <c r="W70">
        <v>67</v>
      </c>
      <c r="X70">
        <v>25</v>
      </c>
      <c r="Y70">
        <v>42</v>
      </c>
      <c r="Z70">
        <v>0</v>
      </c>
      <c r="AA70">
        <v>1094</v>
      </c>
      <c r="AB70">
        <v>571</v>
      </c>
      <c r="AC70">
        <v>523</v>
      </c>
      <c r="AD70">
        <v>1094</v>
      </c>
    </row>
    <row r="71" spans="1:30">
      <c r="A71" t="s">
        <v>474</v>
      </c>
      <c r="B71" t="s">
        <v>467</v>
      </c>
      <c r="C71" t="str">
        <f>"141401"</f>
        <v>141401</v>
      </c>
      <c r="D71" t="s">
        <v>473</v>
      </c>
      <c r="E71">
        <v>9</v>
      </c>
      <c r="F71">
        <v>1664</v>
      </c>
      <c r="G71">
        <v>1290</v>
      </c>
      <c r="H71">
        <v>503</v>
      </c>
      <c r="I71">
        <v>787</v>
      </c>
      <c r="J71">
        <v>1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787</v>
      </c>
      <c r="T71">
        <v>0</v>
      </c>
      <c r="U71">
        <v>0</v>
      </c>
      <c r="V71">
        <v>787</v>
      </c>
      <c r="W71">
        <v>36</v>
      </c>
      <c r="X71">
        <v>6</v>
      </c>
      <c r="Y71">
        <v>30</v>
      </c>
      <c r="Z71">
        <v>0</v>
      </c>
      <c r="AA71">
        <v>751</v>
      </c>
      <c r="AB71">
        <v>406</v>
      </c>
      <c r="AC71">
        <v>345</v>
      </c>
      <c r="AD71">
        <v>751</v>
      </c>
    </row>
    <row r="72" spans="1:30">
      <c r="A72" t="s">
        <v>472</v>
      </c>
      <c r="B72" t="s">
        <v>467</v>
      </c>
      <c r="C72" t="str">
        <f>"141401"</f>
        <v>141401</v>
      </c>
      <c r="D72" t="s">
        <v>3</v>
      </c>
      <c r="E72">
        <v>10</v>
      </c>
      <c r="F72">
        <v>2171</v>
      </c>
      <c r="G72">
        <v>1677</v>
      </c>
      <c r="H72">
        <v>548</v>
      </c>
      <c r="I72">
        <v>1129</v>
      </c>
      <c r="J72">
        <v>0</v>
      </c>
      <c r="K72">
        <v>14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1128</v>
      </c>
      <c r="T72">
        <v>0</v>
      </c>
      <c r="U72">
        <v>0</v>
      </c>
      <c r="V72">
        <v>1128</v>
      </c>
      <c r="W72">
        <v>83</v>
      </c>
      <c r="X72">
        <v>21</v>
      </c>
      <c r="Y72">
        <v>62</v>
      </c>
      <c r="Z72">
        <v>0</v>
      </c>
      <c r="AA72">
        <v>1045</v>
      </c>
      <c r="AB72">
        <v>708</v>
      </c>
      <c r="AC72">
        <v>337</v>
      </c>
      <c r="AD72">
        <v>1045</v>
      </c>
    </row>
    <row r="73" spans="1:30">
      <c r="A73" t="s">
        <v>471</v>
      </c>
      <c r="B73" t="s">
        <v>467</v>
      </c>
      <c r="C73" t="str">
        <f>"141401"</f>
        <v>141401</v>
      </c>
      <c r="D73" t="s">
        <v>470</v>
      </c>
      <c r="E73">
        <v>11</v>
      </c>
      <c r="F73">
        <v>2014</v>
      </c>
      <c r="G73">
        <v>1550</v>
      </c>
      <c r="H73">
        <v>556</v>
      </c>
      <c r="I73">
        <v>994</v>
      </c>
      <c r="J73">
        <v>0</v>
      </c>
      <c r="K73">
        <v>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994</v>
      </c>
      <c r="T73">
        <v>0</v>
      </c>
      <c r="U73">
        <v>0</v>
      </c>
      <c r="V73">
        <v>994</v>
      </c>
      <c r="W73">
        <v>62</v>
      </c>
      <c r="X73">
        <v>17</v>
      </c>
      <c r="Y73">
        <v>45</v>
      </c>
      <c r="Z73">
        <v>0</v>
      </c>
      <c r="AA73">
        <v>932</v>
      </c>
      <c r="AB73">
        <v>548</v>
      </c>
      <c r="AC73">
        <v>384</v>
      </c>
      <c r="AD73">
        <v>932</v>
      </c>
    </row>
    <row r="74" spans="1:30">
      <c r="A74" t="s">
        <v>469</v>
      </c>
      <c r="B74" t="s">
        <v>467</v>
      </c>
      <c r="C74" t="str">
        <f>"141401"</f>
        <v>141401</v>
      </c>
      <c r="D74" t="s">
        <v>14</v>
      </c>
      <c r="E74">
        <v>12</v>
      </c>
      <c r="F74">
        <v>2232</v>
      </c>
      <c r="G74">
        <v>1720</v>
      </c>
      <c r="H74">
        <v>627</v>
      </c>
      <c r="I74">
        <v>1093</v>
      </c>
      <c r="J74">
        <v>1</v>
      </c>
      <c r="K74">
        <v>17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1093</v>
      </c>
      <c r="T74">
        <v>0</v>
      </c>
      <c r="U74">
        <v>0</v>
      </c>
      <c r="V74">
        <v>1093</v>
      </c>
      <c r="W74">
        <v>60</v>
      </c>
      <c r="X74">
        <v>13</v>
      </c>
      <c r="Y74">
        <v>47</v>
      </c>
      <c r="Z74">
        <v>0</v>
      </c>
      <c r="AA74">
        <v>1033</v>
      </c>
      <c r="AB74">
        <v>524</v>
      </c>
      <c r="AC74">
        <v>509</v>
      </c>
      <c r="AD74">
        <v>1033</v>
      </c>
    </row>
    <row r="75" spans="1:30">
      <c r="A75" t="s">
        <v>468</v>
      </c>
      <c r="B75" t="s">
        <v>467</v>
      </c>
      <c r="C75" t="str">
        <f>"141401"</f>
        <v>141401</v>
      </c>
      <c r="D75" t="s">
        <v>466</v>
      </c>
      <c r="E75">
        <v>13</v>
      </c>
      <c r="F75">
        <v>56</v>
      </c>
      <c r="G75">
        <v>102</v>
      </c>
      <c r="H75">
        <v>85</v>
      </c>
      <c r="I75">
        <v>17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17</v>
      </c>
      <c r="T75">
        <v>0</v>
      </c>
      <c r="U75">
        <v>0</v>
      </c>
      <c r="V75">
        <v>17</v>
      </c>
      <c r="W75">
        <v>0</v>
      </c>
      <c r="X75">
        <v>0</v>
      </c>
      <c r="Y75">
        <v>0</v>
      </c>
      <c r="Z75">
        <v>0</v>
      </c>
      <c r="AA75">
        <v>17</v>
      </c>
      <c r="AB75">
        <v>8</v>
      </c>
      <c r="AC75">
        <v>9</v>
      </c>
      <c r="AD75">
        <v>17</v>
      </c>
    </row>
    <row r="76" spans="1:30">
      <c r="A76" t="s">
        <v>465</v>
      </c>
      <c r="B76" t="s">
        <v>454</v>
      </c>
      <c r="C76" t="str">
        <f>"141402"</f>
        <v>141402</v>
      </c>
      <c r="D76" t="s">
        <v>464</v>
      </c>
      <c r="E76">
        <v>1</v>
      </c>
      <c r="F76">
        <v>1211</v>
      </c>
      <c r="G76">
        <v>937</v>
      </c>
      <c r="H76">
        <v>187</v>
      </c>
      <c r="I76">
        <v>750</v>
      </c>
      <c r="J76">
        <v>2</v>
      </c>
      <c r="K76">
        <v>9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750</v>
      </c>
      <c r="T76">
        <v>0</v>
      </c>
      <c r="U76">
        <v>0</v>
      </c>
      <c r="V76">
        <v>750</v>
      </c>
      <c r="W76">
        <v>37</v>
      </c>
      <c r="X76">
        <v>9</v>
      </c>
      <c r="Y76">
        <v>28</v>
      </c>
      <c r="Z76">
        <v>0</v>
      </c>
      <c r="AA76">
        <v>713</v>
      </c>
      <c r="AB76">
        <v>335</v>
      </c>
      <c r="AC76">
        <v>378</v>
      </c>
      <c r="AD76">
        <v>713</v>
      </c>
    </row>
    <row r="77" spans="1:30">
      <c r="A77" t="s">
        <v>463</v>
      </c>
      <c r="B77" t="s">
        <v>454</v>
      </c>
      <c r="C77" t="str">
        <f>"141402"</f>
        <v>141402</v>
      </c>
      <c r="D77" t="s">
        <v>462</v>
      </c>
      <c r="E77">
        <v>2</v>
      </c>
      <c r="F77">
        <v>1725</v>
      </c>
      <c r="G77">
        <v>1329</v>
      </c>
      <c r="H77">
        <v>349</v>
      </c>
      <c r="I77">
        <v>980</v>
      </c>
      <c r="J77">
        <v>2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980</v>
      </c>
      <c r="T77">
        <v>0</v>
      </c>
      <c r="U77">
        <v>0</v>
      </c>
      <c r="V77">
        <v>980</v>
      </c>
      <c r="W77">
        <v>68</v>
      </c>
      <c r="X77">
        <v>16</v>
      </c>
      <c r="Y77">
        <v>52</v>
      </c>
      <c r="Z77">
        <v>0</v>
      </c>
      <c r="AA77">
        <v>912</v>
      </c>
      <c r="AB77">
        <v>478</v>
      </c>
      <c r="AC77">
        <v>434</v>
      </c>
      <c r="AD77">
        <v>912</v>
      </c>
    </row>
    <row r="78" spans="1:30">
      <c r="A78" t="s">
        <v>461</v>
      </c>
      <c r="B78" t="s">
        <v>454</v>
      </c>
      <c r="C78" t="str">
        <f>"141402"</f>
        <v>141402</v>
      </c>
      <c r="D78" t="s">
        <v>460</v>
      </c>
      <c r="E78">
        <v>3</v>
      </c>
      <c r="F78">
        <v>1471</v>
      </c>
      <c r="G78">
        <v>1136</v>
      </c>
      <c r="H78">
        <v>263</v>
      </c>
      <c r="I78">
        <v>873</v>
      </c>
      <c r="J78">
        <v>1</v>
      </c>
      <c r="K78">
        <v>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873</v>
      </c>
      <c r="T78">
        <v>0</v>
      </c>
      <c r="U78">
        <v>0</v>
      </c>
      <c r="V78">
        <v>873</v>
      </c>
      <c r="W78">
        <v>60</v>
      </c>
      <c r="X78">
        <v>20</v>
      </c>
      <c r="Y78">
        <v>40</v>
      </c>
      <c r="Z78">
        <v>0</v>
      </c>
      <c r="AA78">
        <v>813</v>
      </c>
      <c r="AB78">
        <v>421</v>
      </c>
      <c r="AC78">
        <v>392</v>
      </c>
      <c r="AD78">
        <v>813</v>
      </c>
    </row>
    <row r="79" spans="1:30">
      <c r="A79" t="s">
        <v>459</v>
      </c>
      <c r="B79" t="s">
        <v>454</v>
      </c>
      <c r="C79" t="str">
        <f>"141402"</f>
        <v>141402</v>
      </c>
      <c r="D79" t="s">
        <v>458</v>
      </c>
      <c r="E79">
        <v>4</v>
      </c>
      <c r="F79">
        <v>1206</v>
      </c>
      <c r="G79">
        <v>936</v>
      </c>
      <c r="H79">
        <v>423</v>
      </c>
      <c r="I79">
        <v>513</v>
      </c>
      <c r="J79">
        <v>4</v>
      </c>
      <c r="K79">
        <v>6</v>
      </c>
      <c r="L79">
        <v>1</v>
      </c>
      <c r="M79">
        <v>1</v>
      </c>
      <c r="N79">
        <v>0</v>
      </c>
      <c r="O79">
        <v>0</v>
      </c>
      <c r="P79">
        <v>0</v>
      </c>
      <c r="Q79">
        <v>0</v>
      </c>
      <c r="R79">
        <v>1</v>
      </c>
      <c r="S79">
        <v>514</v>
      </c>
      <c r="T79">
        <v>1</v>
      </c>
      <c r="U79">
        <v>2</v>
      </c>
      <c r="V79">
        <v>512</v>
      </c>
      <c r="W79">
        <v>29</v>
      </c>
      <c r="X79">
        <v>4</v>
      </c>
      <c r="Y79">
        <v>25</v>
      </c>
      <c r="Z79">
        <v>0</v>
      </c>
      <c r="AA79">
        <v>483</v>
      </c>
      <c r="AB79">
        <v>236</v>
      </c>
      <c r="AC79">
        <v>247</v>
      </c>
      <c r="AD79">
        <v>483</v>
      </c>
    </row>
    <row r="80" spans="1:30">
      <c r="A80" t="s">
        <v>457</v>
      </c>
      <c r="B80" t="s">
        <v>454</v>
      </c>
      <c r="C80" t="str">
        <f>"141402"</f>
        <v>141402</v>
      </c>
      <c r="D80" t="s">
        <v>456</v>
      </c>
      <c r="E80">
        <v>5</v>
      </c>
      <c r="F80">
        <v>1790</v>
      </c>
      <c r="G80">
        <v>1379</v>
      </c>
      <c r="H80">
        <v>320</v>
      </c>
      <c r="I80">
        <v>1059</v>
      </c>
      <c r="J80">
        <v>0</v>
      </c>
      <c r="K80">
        <v>3</v>
      </c>
      <c r="L80">
        <v>2</v>
      </c>
      <c r="M80">
        <v>2</v>
      </c>
      <c r="N80">
        <v>0</v>
      </c>
      <c r="O80">
        <v>0</v>
      </c>
      <c r="P80">
        <v>0</v>
      </c>
      <c r="Q80">
        <v>0</v>
      </c>
      <c r="R80">
        <v>2</v>
      </c>
      <c r="S80">
        <v>1059</v>
      </c>
      <c r="T80">
        <v>2</v>
      </c>
      <c r="U80">
        <v>0</v>
      </c>
      <c r="V80">
        <v>1059</v>
      </c>
      <c r="W80">
        <v>50</v>
      </c>
      <c r="X80">
        <v>13</v>
      </c>
      <c r="Y80">
        <v>37</v>
      </c>
      <c r="Z80">
        <v>0</v>
      </c>
      <c r="AA80">
        <v>1009</v>
      </c>
      <c r="AB80">
        <v>457</v>
      </c>
      <c r="AC80">
        <v>552</v>
      </c>
      <c r="AD80">
        <v>1009</v>
      </c>
    </row>
    <row r="81" spans="1:30">
      <c r="A81" t="s">
        <v>455</v>
      </c>
      <c r="B81" t="s">
        <v>454</v>
      </c>
      <c r="C81" t="str">
        <f>"141402"</f>
        <v>141402</v>
      </c>
      <c r="D81" t="s">
        <v>453</v>
      </c>
      <c r="E81">
        <v>6</v>
      </c>
      <c r="F81">
        <v>748</v>
      </c>
      <c r="G81">
        <v>572</v>
      </c>
      <c r="H81">
        <v>172</v>
      </c>
      <c r="I81">
        <v>400</v>
      </c>
      <c r="J81">
        <v>0</v>
      </c>
      <c r="K81">
        <v>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400</v>
      </c>
      <c r="T81">
        <v>0</v>
      </c>
      <c r="U81">
        <v>0</v>
      </c>
      <c r="V81">
        <v>400</v>
      </c>
      <c r="W81">
        <v>31</v>
      </c>
      <c r="X81">
        <v>5</v>
      </c>
      <c r="Y81">
        <v>23</v>
      </c>
      <c r="Z81">
        <v>0</v>
      </c>
      <c r="AA81">
        <v>369</v>
      </c>
      <c r="AB81">
        <v>219</v>
      </c>
      <c r="AC81">
        <v>150</v>
      </c>
      <c r="AD81">
        <v>369</v>
      </c>
    </row>
    <row r="82" spans="1:30">
      <c r="A82" t="s">
        <v>452</v>
      </c>
      <c r="B82" t="s">
        <v>445</v>
      </c>
      <c r="C82" t="str">
        <f>"141403"</f>
        <v>141403</v>
      </c>
      <c r="D82" t="s">
        <v>451</v>
      </c>
      <c r="E82">
        <v>1</v>
      </c>
      <c r="F82">
        <v>450</v>
      </c>
      <c r="G82">
        <v>422</v>
      </c>
      <c r="H82">
        <v>211</v>
      </c>
      <c r="I82">
        <v>211</v>
      </c>
      <c r="J82">
        <v>0</v>
      </c>
      <c r="K82">
        <v>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211</v>
      </c>
      <c r="T82">
        <v>0</v>
      </c>
      <c r="U82">
        <v>0</v>
      </c>
      <c r="V82">
        <v>211</v>
      </c>
      <c r="W82">
        <v>14</v>
      </c>
      <c r="X82">
        <v>3</v>
      </c>
      <c r="Y82">
        <v>11</v>
      </c>
      <c r="Z82">
        <v>0</v>
      </c>
      <c r="AA82">
        <v>197</v>
      </c>
      <c r="AB82">
        <v>50</v>
      </c>
      <c r="AC82">
        <v>147</v>
      </c>
      <c r="AD82">
        <v>197</v>
      </c>
    </row>
    <row r="83" spans="1:30">
      <c r="A83" t="s">
        <v>450</v>
      </c>
      <c r="B83" t="s">
        <v>445</v>
      </c>
      <c r="C83" t="str">
        <f>"141403"</f>
        <v>141403</v>
      </c>
      <c r="D83" t="s">
        <v>449</v>
      </c>
      <c r="E83">
        <v>2</v>
      </c>
      <c r="F83">
        <v>1481</v>
      </c>
      <c r="G83">
        <v>1149</v>
      </c>
      <c r="H83">
        <v>367</v>
      </c>
      <c r="I83">
        <v>782</v>
      </c>
      <c r="J83">
        <v>1</v>
      </c>
      <c r="K83">
        <v>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782</v>
      </c>
      <c r="T83">
        <v>0</v>
      </c>
      <c r="U83">
        <v>0</v>
      </c>
      <c r="V83">
        <v>782</v>
      </c>
      <c r="W83">
        <v>42</v>
      </c>
      <c r="X83">
        <v>12</v>
      </c>
      <c r="Y83">
        <v>30</v>
      </c>
      <c r="Z83">
        <v>0</v>
      </c>
      <c r="AA83">
        <v>740</v>
      </c>
      <c r="AB83">
        <v>246</v>
      </c>
      <c r="AC83">
        <v>494</v>
      </c>
      <c r="AD83">
        <v>740</v>
      </c>
    </row>
    <row r="84" spans="1:30">
      <c r="A84" t="s">
        <v>448</v>
      </c>
      <c r="B84" t="s">
        <v>445</v>
      </c>
      <c r="C84" t="str">
        <f>"141403"</f>
        <v>141403</v>
      </c>
      <c r="D84" t="s">
        <v>447</v>
      </c>
      <c r="E84">
        <v>3</v>
      </c>
      <c r="F84">
        <v>1379</v>
      </c>
      <c r="G84">
        <v>1059</v>
      </c>
      <c r="H84">
        <v>353</v>
      </c>
      <c r="I84">
        <v>706</v>
      </c>
      <c r="J84">
        <v>0</v>
      </c>
      <c r="K84">
        <v>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706</v>
      </c>
      <c r="T84">
        <v>0</v>
      </c>
      <c r="U84">
        <v>0</v>
      </c>
      <c r="V84">
        <v>706</v>
      </c>
      <c r="W84">
        <v>41</v>
      </c>
      <c r="X84">
        <v>9</v>
      </c>
      <c r="Y84">
        <v>32</v>
      </c>
      <c r="Z84">
        <v>0</v>
      </c>
      <c r="AA84">
        <v>665</v>
      </c>
      <c r="AB84">
        <v>284</v>
      </c>
      <c r="AC84">
        <v>381</v>
      </c>
      <c r="AD84">
        <v>665</v>
      </c>
    </row>
    <row r="85" spans="1:30">
      <c r="A85" t="s">
        <v>446</v>
      </c>
      <c r="B85" t="s">
        <v>445</v>
      </c>
      <c r="C85" t="str">
        <f>"141403"</f>
        <v>141403</v>
      </c>
      <c r="D85" t="s">
        <v>444</v>
      </c>
      <c r="E85">
        <v>4</v>
      </c>
      <c r="F85">
        <v>1229</v>
      </c>
      <c r="G85">
        <v>956</v>
      </c>
      <c r="H85">
        <v>380</v>
      </c>
      <c r="I85">
        <v>576</v>
      </c>
      <c r="J85">
        <v>1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576</v>
      </c>
      <c r="T85">
        <v>0</v>
      </c>
      <c r="U85">
        <v>0</v>
      </c>
      <c r="V85">
        <v>576</v>
      </c>
      <c r="W85">
        <v>23</v>
      </c>
      <c r="X85">
        <v>10</v>
      </c>
      <c r="Y85">
        <v>13</v>
      </c>
      <c r="Z85">
        <v>0</v>
      </c>
      <c r="AA85">
        <v>553</v>
      </c>
      <c r="AB85">
        <v>180</v>
      </c>
      <c r="AC85">
        <v>373</v>
      </c>
      <c r="AD85">
        <v>553</v>
      </c>
    </row>
    <row r="86" spans="1:30">
      <c r="A86" t="s">
        <v>443</v>
      </c>
      <c r="B86" t="s">
        <v>420</v>
      </c>
      <c r="C86" t="str">
        <f>"141404"</f>
        <v>141404</v>
      </c>
      <c r="D86" t="s">
        <v>441</v>
      </c>
      <c r="E86">
        <v>1</v>
      </c>
      <c r="F86">
        <v>864</v>
      </c>
      <c r="G86">
        <v>673</v>
      </c>
      <c r="H86">
        <v>269</v>
      </c>
      <c r="I86">
        <v>404</v>
      </c>
      <c r="J86">
        <v>1</v>
      </c>
      <c r="K86">
        <v>4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404</v>
      </c>
      <c r="T86">
        <v>0</v>
      </c>
      <c r="U86">
        <v>0</v>
      </c>
      <c r="V86">
        <v>404</v>
      </c>
      <c r="W86">
        <v>19</v>
      </c>
      <c r="X86">
        <v>6</v>
      </c>
      <c r="Y86">
        <v>13</v>
      </c>
      <c r="Z86">
        <v>0</v>
      </c>
      <c r="AA86">
        <v>385</v>
      </c>
      <c r="AB86">
        <v>182</v>
      </c>
      <c r="AC86">
        <v>203</v>
      </c>
      <c r="AD86">
        <v>385</v>
      </c>
    </row>
    <row r="87" spans="1:30">
      <c r="A87" t="s">
        <v>442</v>
      </c>
      <c r="B87" t="s">
        <v>420</v>
      </c>
      <c r="C87" t="str">
        <f>"141404"</f>
        <v>141404</v>
      </c>
      <c r="D87" t="s">
        <v>441</v>
      </c>
      <c r="E87">
        <v>2</v>
      </c>
      <c r="F87">
        <v>782</v>
      </c>
      <c r="G87">
        <v>600</v>
      </c>
      <c r="H87">
        <v>183</v>
      </c>
      <c r="I87">
        <v>417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417</v>
      </c>
      <c r="T87">
        <v>0</v>
      </c>
      <c r="U87">
        <v>0</v>
      </c>
      <c r="V87">
        <v>417</v>
      </c>
      <c r="W87">
        <v>25</v>
      </c>
      <c r="X87">
        <v>10</v>
      </c>
      <c r="Y87">
        <v>15</v>
      </c>
      <c r="Z87">
        <v>0</v>
      </c>
      <c r="AA87">
        <v>392</v>
      </c>
      <c r="AB87">
        <v>172</v>
      </c>
      <c r="AC87">
        <v>220</v>
      </c>
      <c r="AD87">
        <v>392</v>
      </c>
    </row>
    <row r="88" spans="1:30">
      <c r="A88" t="s">
        <v>440</v>
      </c>
      <c r="B88" t="s">
        <v>420</v>
      </c>
      <c r="C88" t="str">
        <f>"141404"</f>
        <v>141404</v>
      </c>
      <c r="D88" t="s">
        <v>439</v>
      </c>
      <c r="E88">
        <v>3</v>
      </c>
      <c r="F88">
        <v>1067</v>
      </c>
      <c r="G88">
        <v>828</v>
      </c>
      <c r="H88">
        <v>312</v>
      </c>
      <c r="I88">
        <v>516</v>
      </c>
      <c r="J88">
        <v>1</v>
      </c>
      <c r="K88">
        <v>1</v>
      </c>
      <c r="L88">
        <v>1</v>
      </c>
      <c r="M88">
        <v>1</v>
      </c>
      <c r="N88">
        <v>0</v>
      </c>
      <c r="O88">
        <v>0</v>
      </c>
      <c r="P88">
        <v>0</v>
      </c>
      <c r="Q88">
        <v>0</v>
      </c>
      <c r="R88">
        <v>1</v>
      </c>
      <c r="S88">
        <v>517</v>
      </c>
      <c r="T88">
        <v>1</v>
      </c>
      <c r="U88">
        <v>0</v>
      </c>
      <c r="V88">
        <v>517</v>
      </c>
      <c r="W88">
        <v>32</v>
      </c>
      <c r="X88">
        <v>16</v>
      </c>
      <c r="Y88">
        <v>13</v>
      </c>
      <c r="Z88">
        <v>0</v>
      </c>
      <c r="AA88">
        <v>485</v>
      </c>
      <c r="AB88">
        <v>223</v>
      </c>
      <c r="AC88">
        <v>262</v>
      </c>
      <c r="AD88">
        <v>485</v>
      </c>
    </row>
    <row r="89" spans="1:30">
      <c r="A89" t="s">
        <v>438</v>
      </c>
      <c r="B89" t="s">
        <v>420</v>
      </c>
      <c r="C89" t="str">
        <f>"141404"</f>
        <v>141404</v>
      </c>
      <c r="D89" t="s">
        <v>437</v>
      </c>
      <c r="E89">
        <v>4</v>
      </c>
      <c r="F89">
        <v>1069</v>
      </c>
      <c r="G89">
        <v>830</v>
      </c>
      <c r="H89">
        <v>319</v>
      </c>
      <c r="I89">
        <v>511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511</v>
      </c>
      <c r="T89">
        <v>0</v>
      </c>
      <c r="U89">
        <v>0</v>
      </c>
      <c r="V89">
        <v>511</v>
      </c>
      <c r="W89">
        <v>29</v>
      </c>
      <c r="X89">
        <v>9</v>
      </c>
      <c r="Y89">
        <v>20</v>
      </c>
      <c r="Z89">
        <v>0</v>
      </c>
      <c r="AA89">
        <v>482</v>
      </c>
      <c r="AB89">
        <v>237</v>
      </c>
      <c r="AC89">
        <v>245</v>
      </c>
      <c r="AD89">
        <v>482</v>
      </c>
    </row>
    <row r="90" spans="1:30">
      <c r="A90" t="s">
        <v>436</v>
      </c>
      <c r="B90" t="s">
        <v>420</v>
      </c>
      <c r="C90" t="str">
        <f>"141404"</f>
        <v>141404</v>
      </c>
      <c r="D90" t="s">
        <v>431</v>
      </c>
      <c r="E90">
        <v>5</v>
      </c>
      <c r="F90">
        <v>1145</v>
      </c>
      <c r="G90">
        <v>879</v>
      </c>
      <c r="H90">
        <v>413</v>
      </c>
      <c r="I90">
        <v>466</v>
      </c>
      <c r="J90">
        <v>0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466</v>
      </c>
      <c r="T90">
        <v>0</v>
      </c>
      <c r="U90">
        <v>0</v>
      </c>
      <c r="V90">
        <v>466</v>
      </c>
      <c r="W90">
        <v>24</v>
      </c>
      <c r="X90">
        <v>7</v>
      </c>
      <c r="Y90">
        <v>17</v>
      </c>
      <c r="Z90">
        <v>0</v>
      </c>
      <c r="AA90">
        <v>442</v>
      </c>
      <c r="AB90">
        <v>194</v>
      </c>
      <c r="AC90">
        <v>248</v>
      </c>
      <c r="AD90">
        <v>442</v>
      </c>
    </row>
    <row r="91" spans="1:30">
      <c r="A91" t="s">
        <v>435</v>
      </c>
      <c r="B91" t="s">
        <v>420</v>
      </c>
      <c r="C91" t="str">
        <f>"141404"</f>
        <v>141404</v>
      </c>
      <c r="D91" t="s">
        <v>38</v>
      </c>
      <c r="E91">
        <v>6</v>
      </c>
      <c r="F91">
        <v>1047</v>
      </c>
      <c r="G91">
        <v>800</v>
      </c>
      <c r="H91">
        <v>306</v>
      </c>
      <c r="I91">
        <v>494</v>
      </c>
      <c r="J91">
        <v>1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494</v>
      </c>
      <c r="T91">
        <v>0</v>
      </c>
      <c r="U91">
        <v>0</v>
      </c>
      <c r="V91">
        <v>494</v>
      </c>
      <c r="W91">
        <v>19</v>
      </c>
      <c r="X91">
        <v>8</v>
      </c>
      <c r="Y91">
        <v>11</v>
      </c>
      <c r="Z91">
        <v>0</v>
      </c>
      <c r="AA91">
        <v>475</v>
      </c>
      <c r="AB91">
        <v>220</v>
      </c>
      <c r="AC91">
        <v>255</v>
      </c>
      <c r="AD91">
        <v>475</v>
      </c>
    </row>
    <row r="92" spans="1:30">
      <c r="A92" t="s">
        <v>434</v>
      </c>
      <c r="B92" t="s">
        <v>420</v>
      </c>
      <c r="C92" t="str">
        <f>"141404"</f>
        <v>141404</v>
      </c>
      <c r="D92" t="s">
        <v>32</v>
      </c>
      <c r="E92">
        <v>7</v>
      </c>
      <c r="F92">
        <v>1166</v>
      </c>
      <c r="G92">
        <v>904</v>
      </c>
      <c r="H92">
        <v>334</v>
      </c>
      <c r="I92">
        <v>570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570</v>
      </c>
      <c r="T92">
        <v>0</v>
      </c>
      <c r="U92">
        <v>0</v>
      </c>
      <c r="V92">
        <v>570</v>
      </c>
      <c r="W92">
        <v>27</v>
      </c>
      <c r="X92">
        <v>7</v>
      </c>
      <c r="Y92">
        <v>20</v>
      </c>
      <c r="Z92">
        <v>0</v>
      </c>
      <c r="AA92">
        <v>543</v>
      </c>
      <c r="AB92">
        <v>224</v>
      </c>
      <c r="AC92">
        <v>319</v>
      </c>
      <c r="AD92">
        <v>543</v>
      </c>
    </row>
    <row r="93" spans="1:30">
      <c r="A93" t="s">
        <v>433</v>
      </c>
      <c r="B93" t="s">
        <v>420</v>
      </c>
      <c r="C93" t="str">
        <f>"141404"</f>
        <v>141404</v>
      </c>
      <c r="D93" t="s">
        <v>32</v>
      </c>
      <c r="E93">
        <v>8</v>
      </c>
      <c r="F93">
        <v>1279</v>
      </c>
      <c r="G93">
        <v>980</v>
      </c>
      <c r="H93">
        <v>467</v>
      </c>
      <c r="I93">
        <v>513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513</v>
      </c>
      <c r="T93">
        <v>0</v>
      </c>
      <c r="U93">
        <v>0</v>
      </c>
      <c r="V93">
        <v>513</v>
      </c>
      <c r="W93">
        <v>23</v>
      </c>
      <c r="X93">
        <v>11</v>
      </c>
      <c r="Y93">
        <v>12</v>
      </c>
      <c r="Z93">
        <v>0</v>
      </c>
      <c r="AA93">
        <v>490</v>
      </c>
      <c r="AB93">
        <v>206</v>
      </c>
      <c r="AC93">
        <v>284</v>
      </c>
      <c r="AD93">
        <v>490</v>
      </c>
    </row>
    <row r="94" spans="1:30">
      <c r="A94" t="s">
        <v>432</v>
      </c>
      <c r="B94" t="s">
        <v>420</v>
      </c>
      <c r="C94" t="str">
        <f>"141404"</f>
        <v>141404</v>
      </c>
      <c r="D94" t="s">
        <v>431</v>
      </c>
      <c r="E94">
        <v>9</v>
      </c>
      <c r="F94">
        <v>1142</v>
      </c>
      <c r="G94">
        <v>891</v>
      </c>
      <c r="H94">
        <v>520</v>
      </c>
      <c r="I94">
        <v>371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371</v>
      </c>
      <c r="T94">
        <v>0</v>
      </c>
      <c r="U94">
        <v>0</v>
      </c>
      <c r="V94">
        <v>371</v>
      </c>
      <c r="W94">
        <v>13</v>
      </c>
      <c r="X94">
        <v>2</v>
      </c>
      <c r="Y94">
        <v>11</v>
      </c>
      <c r="Z94">
        <v>0</v>
      </c>
      <c r="AA94">
        <v>358</v>
      </c>
      <c r="AB94">
        <v>121</v>
      </c>
      <c r="AC94">
        <v>237</v>
      </c>
      <c r="AD94">
        <v>358</v>
      </c>
    </row>
    <row r="95" spans="1:30">
      <c r="A95" t="s">
        <v>430</v>
      </c>
      <c r="B95" t="s">
        <v>420</v>
      </c>
      <c r="C95" t="str">
        <f>"141404"</f>
        <v>141404</v>
      </c>
      <c r="D95" t="s">
        <v>38</v>
      </c>
      <c r="E95">
        <v>10</v>
      </c>
      <c r="F95">
        <v>973</v>
      </c>
      <c r="G95">
        <v>759</v>
      </c>
      <c r="H95">
        <v>378</v>
      </c>
      <c r="I95">
        <v>381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381</v>
      </c>
      <c r="T95">
        <v>0</v>
      </c>
      <c r="U95">
        <v>0</v>
      </c>
      <c r="V95">
        <v>381</v>
      </c>
      <c r="W95">
        <v>6</v>
      </c>
      <c r="X95">
        <v>1</v>
      </c>
      <c r="Y95">
        <v>5</v>
      </c>
      <c r="Z95">
        <v>0</v>
      </c>
      <c r="AA95">
        <v>375</v>
      </c>
      <c r="AB95">
        <v>132</v>
      </c>
      <c r="AC95">
        <v>243</v>
      </c>
      <c r="AD95">
        <v>375</v>
      </c>
    </row>
    <row r="96" spans="1:30">
      <c r="A96" t="s">
        <v>429</v>
      </c>
      <c r="B96" t="s">
        <v>420</v>
      </c>
      <c r="C96" t="str">
        <f>"141404"</f>
        <v>141404</v>
      </c>
      <c r="D96" t="s">
        <v>428</v>
      </c>
      <c r="E96">
        <v>11</v>
      </c>
      <c r="F96">
        <v>1144</v>
      </c>
      <c r="G96">
        <v>879</v>
      </c>
      <c r="H96">
        <v>376</v>
      </c>
      <c r="I96">
        <v>503</v>
      </c>
      <c r="J96">
        <v>1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503</v>
      </c>
      <c r="T96">
        <v>0</v>
      </c>
      <c r="U96">
        <v>0</v>
      </c>
      <c r="V96">
        <v>503</v>
      </c>
      <c r="W96">
        <v>29</v>
      </c>
      <c r="X96">
        <v>11</v>
      </c>
      <c r="Y96">
        <v>18</v>
      </c>
      <c r="Z96">
        <v>0</v>
      </c>
      <c r="AA96">
        <v>474</v>
      </c>
      <c r="AB96">
        <v>152</v>
      </c>
      <c r="AC96">
        <v>322</v>
      </c>
      <c r="AD96">
        <v>474</v>
      </c>
    </row>
    <row r="97" spans="1:30">
      <c r="A97" t="s">
        <v>427</v>
      </c>
      <c r="B97" t="s">
        <v>420</v>
      </c>
      <c r="C97" t="str">
        <f>"141404"</f>
        <v>141404</v>
      </c>
      <c r="D97" t="s">
        <v>426</v>
      </c>
      <c r="E97">
        <v>12</v>
      </c>
      <c r="F97">
        <v>713</v>
      </c>
      <c r="G97">
        <v>554</v>
      </c>
      <c r="H97">
        <v>273</v>
      </c>
      <c r="I97">
        <v>281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281</v>
      </c>
      <c r="T97">
        <v>0</v>
      </c>
      <c r="U97">
        <v>0</v>
      </c>
      <c r="V97">
        <v>281</v>
      </c>
      <c r="W97">
        <v>16</v>
      </c>
      <c r="X97">
        <v>4</v>
      </c>
      <c r="Y97">
        <v>12</v>
      </c>
      <c r="Z97">
        <v>0</v>
      </c>
      <c r="AA97">
        <v>265</v>
      </c>
      <c r="AB97">
        <v>99</v>
      </c>
      <c r="AC97">
        <v>166</v>
      </c>
      <c r="AD97">
        <v>265</v>
      </c>
    </row>
    <row r="98" spans="1:30">
      <c r="A98" t="s">
        <v>425</v>
      </c>
      <c r="B98" t="s">
        <v>420</v>
      </c>
      <c r="C98" t="str">
        <f>"141404"</f>
        <v>141404</v>
      </c>
      <c r="D98" t="s">
        <v>424</v>
      </c>
      <c r="E98">
        <v>13</v>
      </c>
      <c r="F98">
        <v>940</v>
      </c>
      <c r="G98">
        <v>729</v>
      </c>
      <c r="H98">
        <v>326</v>
      </c>
      <c r="I98">
        <v>403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403</v>
      </c>
      <c r="T98">
        <v>0</v>
      </c>
      <c r="U98">
        <v>0</v>
      </c>
      <c r="V98">
        <v>403</v>
      </c>
      <c r="W98">
        <v>13</v>
      </c>
      <c r="X98">
        <v>1</v>
      </c>
      <c r="Y98">
        <v>12</v>
      </c>
      <c r="Z98">
        <v>0</v>
      </c>
      <c r="AA98">
        <v>390</v>
      </c>
      <c r="AB98">
        <v>162</v>
      </c>
      <c r="AC98">
        <v>228</v>
      </c>
      <c r="AD98">
        <v>390</v>
      </c>
    </row>
    <row r="99" spans="1:30">
      <c r="A99" t="s">
        <v>423</v>
      </c>
      <c r="B99" t="s">
        <v>420</v>
      </c>
      <c r="C99" t="str">
        <f>"141404"</f>
        <v>141404</v>
      </c>
      <c r="D99" t="s">
        <v>38</v>
      </c>
      <c r="E99">
        <v>14</v>
      </c>
      <c r="F99">
        <v>1052</v>
      </c>
      <c r="G99">
        <v>821</v>
      </c>
      <c r="H99">
        <v>397</v>
      </c>
      <c r="I99">
        <v>424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424</v>
      </c>
      <c r="T99">
        <v>0</v>
      </c>
      <c r="U99">
        <v>0</v>
      </c>
      <c r="V99">
        <v>424</v>
      </c>
      <c r="W99">
        <v>20</v>
      </c>
      <c r="X99">
        <v>3</v>
      </c>
      <c r="Y99">
        <v>17</v>
      </c>
      <c r="Z99">
        <v>0</v>
      </c>
      <c r="AA99">
        <v>404</v>
      </c>
      <c r="AB99">
        <v>137</v>
      </c>
      <c r="AC99">
        <v>267</v>
      </c>
      <c r="AD99">
        <v>404</v>
      </c>
    </row>
    <row r="100" spans="1:30">
      <c r="A100" t="s">
        <v>422</v>
      </c>
      <c r="B100" t="s">
        <v>420</v>
      </c>
      <c r="C100" t="str">
        <f>"141404"</f>
        <v>141404</v>
      </c>
      <c r="D100" t="s">
        <v>14</v>
      </c>
      <c r="E100">
        <v>15</v>
      </c>
      <c r="F100">
        <v>1273</v>
      </c>
      <c r="G100">
        <v>970</v>
      </c>
      <c r="H100">
        <v>484</v>
      </c>
      <c r="I100">
        <v>486</v>
      </c>
      <c r="J100">
        <v>0</v>
      </c>
      <c r="K100">
        <v>13</v>
      </c>
      <c r="L100">
        <v>1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1</v>
      </c>
      <c r="S100">
        <v>487</v>
      </c>
      <c r="T100">
        <v>1</v>
      </c>
      <c r="U100">
        <v>0</v>
      </c>
      <c r="V100">
        <v>487</v>
      </c>
      <c r="W100">
        <v>29</v>
      </c>
      <c r="X100">
        <v>6</v>
      </c>
      <c r="Y100">
        <v>23</v>
      </c>
      <c r="Z100">
        <v>0</v>
      </c>
      <c r="AA100">
        <v>458</v>
      </c>
      <c r="AB100">
        <v>187</v>
      </c>
      <c r="AC100">
        <v>271</v>
      </c>
      <c r="AD100">
        <v>458</v>
      </c>
    </row>
    <row r="101" spans="1:30">
      <c r="A101" t="s">
        <v>421</v>
      </c>
      <c r="B101" t="s">
        <v>420</v>
      </c>
      <c r="C101" t="str">
        <f>"141404"</f>
        <v>141404</v>
      </c>
      <c r="D101" t="s">
        <v>419</v>
      </c>
      <c r="E101">
        <v>16</v>
      </c>
      <c r="F101">
        <v>72</v>
      </c>
      <c r="G101">
        <v>80</v>
      </c>
      <c r="H101">
        <v>42</v>
      </c>
      <c r="I101">
        <v>38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38</v>
      </c>
      <c r="T101">
        <v>0</v>
      </c>
      <c r="U101">
        <v>0</v>
      </c>
      <c r="V101">
        <v>38</v>
      </c>
      <c r="W101">
        <v>4</v>
      </c>
      <c r="X101">
        <v>0</v>
      </c>
      <c r="Y101">
        <v>4</v>
      </c>
      <c r="Z101">
        <v>0</v>
      </c>
      <c r="AA101">
        <v>34</v>
      </c>
      <c r="AB101">
        <v>16</v>
      </c>
      <c r="AC101">
        <v>18</v>
      </c>
      <c r="AD101">
        <v>34</v>
      </c>
    </row>
    <row r="102" spans="1:30">
      <c r="A102" t="s">
        <v>418</v>
      </c>
      <c r="B102" t="s">
        <v>404</v>
      </c>
      <c r="C102" t="str">
        <f>"141405"</f>
        <v>141405</v>
      </c>
      <c r="D102" t="s">
        <v>416</v>
      </c>
      <c r="E102">
        <v>1</v>
      </c>
      <c r="F102">
        <v>954</v>
      </c>
      <c r="G102">
        <v>737</v>
      </c>
      <c r="H102">
        <v>174</v>
      </c>
      <c r="I102">
        <v>563</v>
      </c>
      <c r="J102">
        <v>0</v>
      </c>
      <c r="K102">
        <v>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563</v>
      </c>
      <c r="T102">
        <v>0</v>
      </c>
      <c r="U102">
        <v>0</v>
      </c>
      <c r="V102">
        <v>563</v>
      </c>
      <c r="W102">
        <v>22</v>
      </c>
      <c r="X102">
        <v>10</v>
      </c>
      <c r="Y102">
        <v>12</v>
      </c>
      <c r="Z102">
        <v>0</v>
      </c>
      <c r="AA102">
        <v>541</v>
      </c>
      <c r="AB102">
        <v>234</v>
      </c>
      <c r="AC102">
        <v>307</v>
      </c>
      <c r="AD102">
        <v>541</v>
      </c>
    </row>
    <row r="103" spans="1:30">
      <c r="A103" t="s">
        <v>417</v>
      </c>
      <c r="B103" t="s">
        <v>404</v>
      </c>
      <c r="C103" t="str">
        <f>"141405"</f>
        <v>141405</v>
      </c>
      <c r="D103" t="s">
        <v>416</v>
      </c>
      <c r="E103">
        <v>2</v>
      </c>
      <c r="F103">
        <v>1005</v>
      </c>
      <c r="G103">
        <v>764</v>
      </c>
      <c r="H103">
        <v>138</v>
      </c>
      <c r="I103">
        <v>626</v>
      </c>
      <c r="J103">
        <v>0</v>
      </c>
      <c r="K103">
        <v>8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625</v>
      </c>
      <c r="T103">
        <v>0</v>
      </c>
      <c r="U103">
        <v>0</v>
      </c>
      <c r="V103">
        <v>625</v>
      </c>
      <c r="W103">
        <v>31</v>
      </c>
      <c r="X103">
        <v>9</v>
      </c>
      <c r="Y103">
        <v>22</v>
      </c>
      <c r="Z103">
        <v>0</v>
      </c>
      <c r="AA103">
        <v>594</v>
      </c>
      <c r="AB103">
        <v>305</v>
      </c>
      <c r="AC103">
        <v>289</v>
      </c>
      <c r="AD103">
        <v>594</v>
      </c>
    </row>
    <row r="104" spans="1:30">
      <c r="A104" t="s">
        <v>415</v>
      </c>
      <c r="B104" t="s">
        <v>404</v>
      </c>
      <c r="C104" t="str">
        <f>"141405"</f>
        <v>141405</v>
      </c>
      <c r="D104" t="s">
        <v>414</v>
      </c>
      <c r="E104">
        <v>3</v>
      </c>
      <c r="F104">
        <v>1594</v>
      </c>
      <c r="G104">
        <v>1242</v>
      </c>
      <c r="H104">
        <v>405</v>
      </c>
      <c r="I104">
        <v>837</v>
      </c>
      <c r="J104">
        <v>0</v>
      </c>
      <c r="K104">
        <v>6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837</v>
      </c>
      <c r="T104">
        <v>0</v>
      </c>
      <c r="U104">
        <v>0</v>
      </c>
      <c r="V104">
        <v>837</v>
      </c>
      <c r="W104">
        <v>60</v>
      </c>
      <c r="X104">
        <v>22</v>
      </c>
      <c r="Y104">
        <v>26</v>
      </c>
      <c r="Z104">
        <v>0</v>
      </c>
      <c r="AA104">
        <v>777</v>
      </c>
      <c r="AB104">
        <v>414</v>
      </c>
      <c r="AC104">
        <v>363</v>
      </c>
      <c r="AD104">
        <v>777</v>
      </c>
    </row>
    <row r="105" spans="1:30">
      <c r="A105" t="s">
        <v>413</v>
      </c>
      <c r="B105" t="s">
        <v>404</v>
      </c>
      <c r="C105" t="str">
        <f>"141405"</f>
        <v>141405</v>
      </c>
      <c r="D105" t="s">
        <v>412</v>
      </c>
      <c r="E105">
        <v>4</v>
      </c>
      <c r="F105">
        <v>1152</v>
      </c>
      <c r="G105">
        <v>896</v>
      </c>
      <c r="H105">
        <v>414</v>
      </c>
      <c r="I105">
        <v>482</v>
      </c>
      <c r="J105">
        <v>0</v>
      </c>
      <c r="K105">
        <v>8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482</v>
      </c>
      <c r="T105">
        <v>0</v>
      </c>
      <c r="U105">
        <v>0</v>
      </c>
      <c r="V105">
        <v>482</v>
      </c>
      <c r="W105">
        <v>30</v>
      </c>
      <c r="X105">
        <v>6</v>
      </c>
      <c r="Y105">
        <v>24</v>
      </c>
      <c r="Z105">
        <v>0</v>
      </c>
      <c r="AA105">
        <v>452</v>
      </c>
      <c r="AB105">
        <v>211</v>
      </c>
      <c r="AC105">
        <v>241</v>
      </c>
      <c r="AD105">
        <v>452</v>
      </c>
    </row>
    <row r="106" spans="1:30">
      <c r="A106" t="s">
        <v>411</v>
      </c>
      <c r="B106" t="s">
        <v>404</v>
      </c>
      <c r="C106" t="str">
        <f>"141405"</f>
        <v>141405</v>
      </c>
      <c r="D106" t="s">
        <v>410</v>
      </c>
      <c r="E106">
        <v>5</v>
      </c>
      <c r="F106">
        <v>478</v>
      </c>
      <c r="G106">
        <v>384</v>
      </c>
      <c r="H106">
        <v>126</v>
      </c>
      <c r="I106">
        <v>258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258</v>
      </c>
      <c r="T106">
        <v>0</v>
      </c>
      <c r="U106">
        <v>0</v>
      </c>
      <c r="V106">
        <v>258</v>
      </c>
      <c r="W106">
        <v>10</v>
      </c>
      <c r="X106">
        <v>2</v>
      </c>
      <c r="Y106">
        <v>8</v>
      </c>
      <c r="Z106">
        <v>0</v>
      </c>
      <c r="AA106">
        <v>248</v>
      </c>
      <c r="AB106">
        <v>100</v>
      </c>
      <c r="AC106">
        <v>148</v>
      </c>
      <c r="AD106">
        <v>248</v>
      </c>
    </row>
    <row r="107" spans="1:30">
      <c r="A107" t="s">
        <v>409</v>
      </c>
      <c r="B107" t="s">
        <v>404</v>
      </c>
      <c r="C107" t="str">
        <f>"141405"</f>
        <v>141405</v>
      </c>
      <c r="D107" t="s">
        <v>408</v>
      </c>
      <c r="E107">
        <v>6</v>
      </c>
      <c r="F107">
        <v>496</v>
      </c>
      <c r="G107">
        <v>383</v>
      </c>
      <c r="H107">
        <v>141</v>
      </c>
      <c r="I107">
        <v>242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242</v>
      </c>
      <c r="T107">
        <v>0</v>
      </c>
      <c r="U107">
        <v>0</v>
      </c>
      <c r="V107">
        <v>242</v>
      </c>
      <c r="W107">
        <v>14</v>
      </c>
      <c r="X107">
        <v>3</v>
      </c>
      <c r="Y107">
        <v>11</v>
      </c>
      <c r="Z107">
        <v>0</v>
      </c>
      <c r="AA107">
        <v>228</v>
      </c>
      <c r="AB107">
        <v>51</v>
      </c>
      <c r="AC107">
        <v>177</v>
      </c>
      <c r="AD107">
        <v>228</v>
      </c>
    </row>
    <row r="108" spans="1:30">
      <c r="A108" t="s">
        <v>407</v>
      </c>
      <c r="B108" t="s">
        <v>404</v>
      </c>
      <c r="C108" t="str">
        <f>"141405"</f>
        <v>141405</v>
      </c>
      <c r="D108" t="s">
        <v>406</v>
      </c>
      <c r="E108">
        <v>7</v>
      </c>
      <c r="F108">
        <v>1151</v>
      </c>
      <c r="G108">
        <v>870</v>
      </c>
      <c r="H108">
        <v>317</v>
      </c>
      <c r="I108">
        <v>553</v>
      </c>
      <c r="J108">
        <v>1</v>
      </c>
      <c r="K108">
        <v>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553</v>
      </c>
      <c r="T108">
        <v>0</v>
      </c>
      <c r="U108">
        <v>0</v>
      </c>
      <c r="V108">
        <v>553</v>
      </c>
      <c r="W108">
        <v>30</v>
      </c>
      <c r="X108">
        <v>13</v>
      </c>
      <c r="Y108">
        <v>12</v>
      </c>
      <c r="Z108">
        <v>0</v>
      </c>
      <c r="AA108">
        <v>523</v>
      </c>
      <c r="AB108">
        <v>227</v>
      </c>
      <c r="AC108">
        <v>296</v>
      </c>
      <c r="AD108">
        <v>523</v>
      </c>
    </row>
    <row r="109" spans="1:30">
      <c r="A109" t="s">
        <v>405</v>
      </c>
      <c r="B109" t="s">
        <v>404</v>
      </c>
      <c r="C109" t="str">
        <f>"141405"</f>
        <v>141405</v>
      </c>
      <c r="D109" t="s">
        <v>403</v>
      </c>
      <c r="E109">
        <v>8</v>
      </c>
      <c r="F109">
        <v>468</v>
      </c>
      <c r="G109">
        <v>375</v>
      </c>
      <c r="H109">
        <v>123</v>
      </c>
      <c r="I109">
        <v>252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252</v>
      </c>
      <c r="T109">
        <v>0</v>
      </c>
      <c r="U109">
        <v>0</v>
      </c>
      <c r="V109">
        <v>252</v>
      </c>
      <c r="W109">
        <v>12</v>
      </c>
      <c r="X109">
        <v>3</v>
      </c>
      <c r="Y109">
        <v>9</v>
      </c>
      <c r="Z109">
        <v>0</v>
      </c>
      <c r="AA109">
        <v>240</v>
      </c>
      <c r="AB109">
        <v>102</v>
      </c>
      <c r="AC109">
        <v>138</v>
      </c>
      <c r="AD109">
        <v>240</v>
      </c>
    </row>
    <row r="110" spans="1:30">
      <c r="A110" t="s">
        <v>402</v>
      </c>
      <c r="B110" t="s">
        <v>395</v>
      </c>
      <c r="C110" t="str">
        <f>"141406"</f>
        <v>141406</v>
      </c>
      <c r="D110" t="s">
        <v>38</v>
      </c>
      <c r="E110">
        <v>1</v>
      </c>
      <c r="F110">
        <v>1390</v>
      </c>
      <c r="G110">
        <v>1079</v>
      </c>
      <c r="H110">
        <v>424</v>
      </c>
      <c r="I110">
        <v>655</v>
      </c>
      <c r="J110">
        <v>0</v>
      </c>
      <c r="K110">
        <v>13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655</v>
      </c>
      <c r="T110">
        <v>0</v>
      </c>
      <c r="U110">
        <v>0</v>
      </c>
      <c r="V110">
        <v>655</v>
      </c>
      <c r="W110">
        <v>40</v>
      </c>
      <c r="X110">
        <v>7</v>
      </c>
      <c r="Y110">
        <v>33</v>
      </c>
      <c r="Z110">
        <v>0</v>
      </c>
      <c r="AA110">
        <v>615</v>
      </c>
      <c r="AB110">
        <v>248</v>
      </c>
      <c r="AC110">
        <v>367</v>
      </c>
      <c r="AD110">
        <v>615</v>
      </c>
    </row>
    <row r="111" spans="1:30">
      <c r="A111" t="s">
        <v>401</v>
      </c>
      <c r="B111" t="s">
        <v>395</v>
      </c>
      <c r="C111" t="str">
        <f>"141406"</f>
        <v>141406</v>
      </c>
      <c r="D111" t="s">
        <v>400</v>
      </c>
      <c r="E111">
        <v>2</v>
      </c>
      <c r="F111">
        <v>1257</v>
      </c>
      <c r="G111">
        <v>965</v>
      </c>
      <c r="H111">
        <v>410</v>
      </c>
      <c r="I111">
        <v>555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555</v>
      </c>
      <c r="T111">
        <v>0</v>
      </c>
      <c r="U111">
        <v>2</v>
      </c>
      <c r="V111">
        <v>553</v>
      </c>
      <c r="W111">
        <v>21</v>
      </c>
      <c r="X111">
        <v>7</v>
      </c>
      <c r="Y111">
        <v>14</v>
      </c>
      <c r="Z111">
        <v>0</v>
      </c>
      <c r="AA111">
        <v>532</v>
      </c>
      <c r="AB111">
        <v>274</v>
      </c>
      <c r="AC111">
        <v>258</v>
      </c>
      <c r="AD111">
        <v>532</v>
      </c>
    </row>
    <row r="112" spans="1:30">
      <c r="A112" t="s">
        <v>399</v>
      </c>
      <c r="B112" t="s">
        <v>395</v>
      </c>
      <c r="C112" t="str">
        <f>"141406"</f>
        <v>141406</v>
      </c>
      <c r="D112" t="s">
        <v>38</v>
      </c>
      <c r="E112">
        <v>3</v>
      </c>
      <c r="F112">
        <v>673</v>
      </c>
      <c r="G112">
        <v>532</v>
      </c>
      <c r="H112">
        <v>288</v>
      </c>
      <c r="I112">
        <v>244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244</v>
      </c>
      <c r="T112">
        <v>0</v>
      </c>
      <c r="U112">
        <v>0</v>
      </c>
      <c r="V112">
        <v>244</v>
      </c>
      <c r="W112">
        <v>17</v>
      </c>
      <c r="X112">
        <v>4</v>
      </c>
      <c r="Y112">
        <v>13</v>
      </c>
      <c r="Z112">
        <v>0</v>
      </c>
      <c r="AA112">
        <v>227</v>
      </c>
      <c r="AB112">
        <v>75</v>
      </c>
      <c r="AC112">
        <v>152</v>
      </c>
      <c r="AD112">
        <v>227</v>
      </c>
    </row>
    <row r="113" spans="1:30">
      <c r="A113" t="s">
        <v>398</v>
      </c>
      <c r="B113" t="s">
        <v>395</v>
      </c>
      <c r="C113" t="str">
        <f>"141406"</f>
        <v>141406</v>
      </c>
      <c r="D113" t="s">
        <v>397</v>
      </c>
      <c r="E113">
        <v>4</v>
      </c>
      <c r="F113">
        <v>1018</v>
      </c>
      <c r="G113">
        <v>796</v>
      </c>
      <c r="H113">
        <v>429</v>
      </c>
      <c r="I113">
        <v>367</v>
      </c>
      <c r="J113">
        <v>1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367</v>
      </c>
      <c r="T113">
        <v>0</v>
      </c>
      <c r="U113">
        <v>0</v>
      </c>
      <c r="V113">
        <v>367</v>
      </c>
      <c r="W113">
        <v>28</v>
      </c>
      <c r="X113">
        <v>6</v>
      </c>
      <c r="Y113">
        <v>13</v>
      </c>
      <c r="Z113">
        <v>0</v>
      </c>
      <c r="AA113">
        <v>339</v>
      </c>
      <c r="AB113">
        <v>148</v>
      </c>
      <c r="AC113">
        <v>191</v>
      </c>
      <c r="AD113">
        <v>339</v>
      </c>
    </row>
    <row r="114" spans="1:30">
      <c r="A114" t="s">
        <v>396</v>
      </c>
      <c r="B114" t="s">
        <v>395</v>
      </c>
      <c r="C114" t="str">
        <f>"141406"</f>
        <v>141406</v>
      </c>
      <c r="D114" t="s">
        <v>38</v>
      </c>
      <c r="E114">
        <v>5</v>
      </c>
      <c r="F114">
        <v>778</v>
      </c>
      <c r="G114">
        <v>605</v>
      </c>
      <c r="H114">
        <v>373</v>
      </c>
      <c r="I114">
        <v>232</v>
      </c>
      <c r="J114">
        <v>0</v>
      </c>
      <c r="K114">
        <v>19</v>
      </c>
      <c r="L114">
        <v>1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233</v>
      </c>
      <c r="T114">
        <v>1</v>
      </c>
      <c r="U114">
        <v>0</v>
      </c>
      <c r="V114">
        <v>233</v>
      </c>
      <c r="W114">
        <v>16</v>
      </c>
      <c r="X114">
        <v>0</v>
      </c>
      <c r="Y114">
        <v>16</v>
      </c>
      <c r="Z114">
        <v>0</v>
      </c>
      <c r="AA114">
        <v>217</v>
      </c>
      <c r="AB114">
        <v>118</v>
      </c>
      <c r="AC114">
        <v>99</v>
      </c>
      <c r="AD114">
        <v>217</v>
      </c>
    </row>
    <row r="115" spans="1:30">
      <c r="A115" t="s">
        <v>394</v>
      </c>
      <c r="B115" t="s">
        <v>371</v>
      </c>
      <c r="C115" t="str">
        <f>"143201"</f>
        <v>143201</v>
      </c>
      <c r="D115" t="s">
        <v>393</v>
      </c>
      <c r="E115">
        <v>1</v>
      </c>
      <c r="F115">
        <v>1323</v>
      </c>
      <c r="G115">
        <v>1014</v>
      </c>
      <c r="H115">
        <v>201</v>
      </c>
      <c r="I115">
        <v>813</v>
      </c>
      <c r="J115">
        <v>0</v>
      </c>
      <c r="K115">
        <v>11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813</v>
      </c>
      <c r="T115">
        <v>0</v>
      </c>
      <c r="U115">
        <v>0</v>
      </c>
      <c r="V115">
        <v>813</v>
      </c>
      <c r="W115">
        <v>44</v>
      </c>
      <c r="X115">
        <v>14</v>
      </c>
      <c r="Y115">
        <v>30</v>
      </c>
      <c r="Z115">
        <v>0</v>
      </c>
      <c r="AA115">
        <v>769</v>
      </c>
      <c r="AB115">
        <v>421</v>
      </c>
      <c r="AC115">
        <v>348</v>
      </c>
      <c r="AD115">
        <v>769</v>
      </c>
    </row>
    <row r="116" spans="1:30">
      <c r="A116" t="s">
        <v>392</v>
      </c>
      <c r="B116" t="s">
        <v>371</v>
      </c>
      <c r="C116" t="str">
        <f>"143201"</f>
        <v>143201</v>
      </c>
      <c r="D116" t="s">
        <v>391</v>
      </c>
      <c r="E116">
        <v>2</v>
      </c>
      <c r="F116">
        <v>1784</v>
      </c>
      <c r="G116">
        <v>1365</v>
      </c>
      <c r="H116">
        <v>388</v>
      </c>
      <c r="I116">
        <v>977</v>
      </c>
      <c r="J116">
        <v>2</v>
      </c>
      <c r="K116">
        <v>15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977</v>
      </c>
      <c r="T116">
        <v>0</v>
      </c>
      <c r="U116">
        <v>0</v>
      </c>
      <c r="V116">
        <v>977</v>
      </c>
      <c r="W116">
        <v>48</v>
      </c>
      <c r="X116">
        <v>13</v>
      </c>
      <c r="Y116">
        <v>35</v>
      </c>
      <c r="Z116">
        <v>0</v>
      </c>
      <c r="AA116">
        <v>929</v>
      </c>
      <c r="AB116">
        <v>478</v>
      </c>
      <c r="AC116">
        <v>451</v>
      </c>
      <c r="AD116">
        <v>929</v>
      </c>
    </row>
    <row r="117" spans="1:30">
      <c r="A117" t="s">
        <v>390</v>
      </c>
      <c r="B117" t="s">
        <v>371</v>
      </c>
      <c r="C117" t="str">
        <f>"143201"</f>
        <v>143201</v>
      </c>
      <c r="D117" t="s">
        <v>389</v>
      </c>
      <c r="E117">
        <v>3</v>
      </c>
      <c r="F117">
        <v>1865</v>
      </c>
      <c r="G117">
        <v>1492</v>
      </c>
      <c r="H117">
        <v>484</v>
      </c>
      <c r="I117">
        <v>1008</v>
      </c>
      <c r="J117">
        <v>2</v>
      </c>
      <c r="K117">
        <v>5</v>
      </c>
      <c r="L117">
        <v>2</v>
      </c>
      <c r="M117">
        <v>2</v>
      </c>
      <c r="N117">
        <v>0</v>
      </c>
      <c r="O117">
        <v>0</v>
      </c>
      <c r="P117">
        <v>0</v>
      </c>
      <c r="Q117">
        <v>0</v>
      </c>
      <c r="R117">
        <v>2</v>
      </c>
      <c r="S117">
        <v>1009</v>
      </c>
      <c r="T117">
        <v>2</v>
      </c>
      <c r="U117">
        <v>2</v>
      </c>
      <c r="V117">
        <v>1007</v>
      </c>
      <c r="W117">
        <v>62</v>
      </c>
      <c r="X117">
        <v>31</v>
      </c>
      <c r="Y117">
        <v>31</v>
      </c>
      <c r="Z117">
        <v>0</v>
      </c>
      <c r="AA117">
        <v>945</v>
      </c>
      <c r="AB117">
        <v>501</v>
      </c>
      <c r="AC117">
        <v>444</v>
      </c>
      <c r="AD117">
        <v>945</v>
      </c>
    </row>
    <row r="118" spans="1:30">
      <c r="A118" t="s">
        <v>388</v>
      </c>
      <c r="B118" t="s">
        <v>371</v>
      </c>
      <c r="C118" t="str">
        <f>"143201"</f>
        <v>143201</v>
      </c>
      <c r="D118" t="s">
        <v>387</v>
      </c>
      <c r="E118">
        <v>4</v>
      </c>
      <c r="F118">
        <v>1393</v>
      </c>
      <c r="G118">
        <v>1073</v>
      </c>
      <c r="H118">
        <v>304</v>
      </c>
      <c r="I118">
        <v>769</v>
      </c>
      <c r="J118">
        <v>0</v>
      </c>
      <c r="K118">
        <v>8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769</v>
      </c>
      <c r="T118">
        <v>0</v>
      </c>
      <c r="U118">
        <v>0</v>
      </c>
      <c r="V118">
        <v>769</v>
      </c>
      <c r="W118">
        <v>47</v>
      </c>
      <c r="X118">
        <v>14</v>
      </c>
      <c r="Y118">
        <v>33</v>
      </c>
      <c r="Z118">
        <v>0</v>
      </c>
      <c r="AA118">
        <v>722</v>
      </c>
      <c r="AB118">
        <v>361</v>
      </c>
      <c r="AC118">
        <v>361</v>
      </c>
      <c r="AD118">
        <v>722</v>
      </c>
    </row>
    <row r="119" spans="1:30">
      <c r="A119" t="s">
        <v>386</v>
      </c>
      <c r="B119" t="s">
        <v>371</v>
      </c>
      <c r="C119" t="str">
        <f>"143201"</f>
        <v>143201</v>
      </c>
      <c r="D119" t="s">
        <v>385</v>
      </c>
      <c r="E119">
        <v>5</v>
      </c>
      <c r="F119">
        <v>1465</v>
      </c>
      <c r="G119">
        <v>1145</v>
      </c>
      <c r="H119">
        <v>346</v>
      </c>
      <c r="I119">
        <v>799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799</v>
      </c>
      <c r="T119">
        <v>0</v>
      </c>
      <c r="U119">
        <v>0</v>
      </c>
      <c r="V119">
        <v>799</v>
      </c>
      <c r="W119">
        <v>45</v>
      </c>
      <c r="X119">
        <v>12</v>
      </c>
      <c r="Y119">
        <v>33</v>
      </c>
      <c r="Z119">
        <v>0</v>
      </c>
      <c r="AA119">
        <v>754</v>
      </c>
      <c r="AB119">
        <v>375</v>
      </c>
      <c r="AC119">
        <v>379</v>
      </c>
      <c r="AD119">
        <v>754</v>
      </c>
    </row>
    <row r="120" spans="1:30">
      <c r="A120" t="s">
        <v>384</v>
      </c>
      <c r="B120" t="s">
        <v>371</v>
      </c>
      <c r="C120" t="str">
        <f>"143201"</f>
        <v>143201</v>
      </c>
      <c r="D120" t="s">
        <v>383</v>
      </c>
      <c r="E120">
        <v>6</v>
      </c>
      <c r="F120">
        <v>1480</v>
      </c>
      <c r="G120">
        <v>1143</v>
      </c>
      <c r="H120">
        <v>244</v>
      </c>
      <c r="I120">
        <v>899</v>
      </c>
      <c r="J120">
        <v>0</v>
      </c>
      <c r="K120">
        <v>4</v>
      </c>
      <c r="L120">
        <v>1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900</v>
      </c>
      <c r="T120">
        <v>1</v>
      </c>
      <c r="U120">
        <v>0</v>
      </c>
      <c r="V120">
        <v>900</v>
      </c>
      <c r="W120">
        <v>52</v>
      </c>
      <c r="X120">
        <v>19</v>
      </c>
      <c r="Y120">
        <v>33</v>
      </c>
      <c r="Z120">
        <v>0</v>
      </c>
      <c r="AA120">
        <v>848</v>
      </c>
      <c r="AB120">
        <v>421</v>
      </c>
      <c r="AC120">
        <v>427</v>
      </c>
      <c r="AD120">
        <v>848</v>
      </c>
    </row>
    <row r="121" spans="1:30">
      <c r="A121" t="s">
        <v>382</v>
      </c>
      <c r="B121" t="s">
        <v>371</v>
      </c>
      <c r="C121" t="str">
        <f>"143201"</f>
        <v>143201</v>
      </c>
      <c r="D121" t="s">
        <v>380</v>
      </c>
      <c r="E121">
        <v>7</v>
      </c>
      <c r="F121">
        <v>634</v>
      </c>
      <c r="G121">
        <v>502</v>
      </c>
      <c r="H121">
        <v>80</v>
      </c>
      <c r="I121">
        <v>422</v>
      </c>
      <c r="J121">
        <v>0</v>
      </c>
      <c r="K121">
        <v>3</v>
      </c>
      <c r="L121">
        <v>1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423</v>
      </c>
      <c r="T121">
        <v>1</v>
      </c>
      <c r="U121">
        <v>1</v>
      </c>
      <c r="V121">
        <v>422</v>
      </c>
      <c r="W121">
        <v>24</v>
      </c>
      <c r="X121">
        <v>3</v>
      </c>
      <c r="Y121">
        <v>21</v>
      </c>
      <c r="Z121">
        <v>0</v>
      </c>
      <c r="AA121">
        <v>398</v>
      </c>
      <c r="AB121">
        <v>231</v>
      </c>
      <c r="AC121">
        <v>167</v>
      </c>
      <c r="AD121">
        <v>398</v>
      </c>
    </row>
    <row r="122" spans="1:30">
      <c r="A122" t="s">
        <v>381</v>
      </c>
      <c r="B122" t="s">
        <v>371</v>
      </c>
      <c r="C122" t="str">
        <f>"143201"</f>
        <v>143201</v>
      </c>
      <c r="D122" t="s">
        <v>380</v>
      </c>
      <c r="E122">
        <v>8</v>
      </c>
      <c r="F122">
        <v>728</v>
      </c>
      <c r="G122">
        <v>561</v>
      </c>
      <c r="H122">
        <v>164</v>
      </c>
      <c r="I122">
        <v>397</v>
      </c>
      <c r="J122">
        <v>1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397</v>
      </c>
      <c r="T122">
        <v>0</v>
      </c>
      <c r="U122">
        <v>0</v>
      </c>
      <c r="V122">
        <v>397</v>
      </c>
      <c r="W122">
        <v>12</v>
      </c>
      <c r="X122">
        <v>3</v>
      </c>
      <c r="Y122">
        <v>9</v>
      </c>
      <c r="Z122">
        <v>0</v>
      </c>
      <c r="AA122">
        <v>385</v>
      </c>
      <c r="AB122">
        <v>163</v>
      </c>
      <c r="AC122">
        <v>222</v>
      </c>
      <c r="AD122">
        <v>385</v>
      </c>
    </row>
    <row r="123" spans="1:30">
      <c r="A123" t="s">
        <v>379</v>
      </c>
      <c r="B123" t="s">
        <v>371</v>
      </c>
      <c r="C123" t="str">
        <f>"143201"</f>
        <v>143201</v>
      </c>
      <c r="D123" t="s">
        <v>378</v>
      </c>
      <c r="E123">
        <v>9</v>
      </c>
      <c r="F123">
        <v>1410</v>
      </c>
      <c r="G123">
        <v>1085</v>
      </c>
      <c r="H123">
        <v>290</v>
      </c>
      <c r="I123">
        <v>795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789</v>
      </c>
      <c r="T123">
        <v>0</v>
      </c>
      <c r="U123">
        <v>0</v>
      </c>
      <c r="V123">
        <v>789</v>
      </c>
      <c r="W123">
        <v>28</v>
      </c>
      <c r="X123">
        <v>3</v>
      </c>
      <c r="Y123">
        <v>22</v>
      </c>
      <c r="Z123">
        <v>0</v>
      </c>
      <c r="AA123">
        <v>761</v>
      </c>
      <c r="AB123">
        <v>353</v>
      </c>
      <c r="AC123">
        <v>408</v>
      </c>
      <c r="AD123">
        <v>761</v>
      </c>
    </row>
    <row r="124" spans="1:30">
      <c r="A124" t="s">
        <v>377</v>
      </c>
      <c r="B124" t="s">
        <v>371</v>
      </c>
      <c r="C124" t="str">
        <f>"143201"</f>
        <v>143201</v>
      </c>
      <c r="D124" t="s">
        <v>376</v>
      </c>
      <c r="E124">
        <v>10</v>
      </c>
      <c r="F124">
        <v>854</v>
      </c>
      <c r="G124">
        <v>655</v>
      </c>
      <c r="H124">
        <v>219</v>
      </c>
      <c r="I124">
        <v>436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436</v>
      </c>
      <c r="T124">
        <v>0</v>
      </c>
      <c r="U124">
        <v>0</v>
      </c>
      <c r="V124">
        <v>436</v>
      </c>
      <c r="W124">
        <v>23</v>
      </c>
      <c r="X124">
        <v>7</v>
      </c>
      <c r="Y124">
        <v>16</v>
      </c>
      <c r="Z124">
        <v>0</v>
      </c>
      <c r="AA124">
        <v>413</v>
      </c>
      <c r="AB124">
        <v>155</v>
      </c>
      <c r="AC124">
        <v>258</v>
      </c>
      <c r="AD124">
        <v>413</v>
      </c>
    </row>
    <row r="125" spans="1:30">
      <c r="A125" t="s">
        <v>375</v>
      </c>
      <c r="B125" t="s">
        <v>371</v>
      </c>
      <c r="C125" t="str">
        <f>"143201"</f>
        <v>143201</v>
      </c>
      <c r="D125" t="s">
        <v>374</v>
      </c>
      <c r="E125">
        <v>11</v>
      </c>
      <c r="F125">
        <v>792</v>
      </c>
      <c r="G125">
        <v>600</v>
      </c>
      <c r="H125">
        <v>239</v>
      </c>
      <c r="I125">
        <v>361</v>
      </c>
      <c r="J125">
        <v>1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361</v>
      </c>
      <c r="T125">
        <v>0</v>
      </c>
      <c r="U125">
        <v>0</v>
      </c>
      <c r="V125">
        <v>361</v>
      </c>
      <c r="W125">
        <v>13</v>
      </c>
      <c r="X125">
        <v>1</v>
      </c>
      <c r="Y125">
        <v>12</v>
      </c>
      <c r="Z125">
        <v>0</v>
      </c>
      <c r="AA125">
        <v>348</v>
      </c>
      <c r="AB125">
        <v>149</v>
      </c>
      <c r="AC125">
        <v>199</v>
      </c>
      <c r="AD125">
        <v>348</v>
      </c>
    </row>
    <row r="126" spans="1:30">
      <c r="A126" t="s">
        <v>373</v>
      </c>
      <c r="B126" t="s">
        <v>371</v>
      </c>
      <c r="C126" t="str">
        <f>"143201"</f>
        <v>143201</v>
      </c>
      <c r="D126" t="s">
        <v>370</v>
      </c>
      <c r="E126">
        <v>12</v>
      </c>
      <c r="F126">
        <v>1189</v>
      </c>
      <c r="G126">
        <v>907</v>
      </c>
      <c r="H126">
        <v>242</v>
      </c>
      <c r="I126">
        <v>665</v>
      </c>
      <c r="J126">
        <v>0</v>
      </c>
      <c r="K126">
        <v>15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665</v>
      </c>
      <c r="T126">
        <v>0</v>
      </c>
      <c r="U126">
        <v>0</v>
      </c>
      <c r="V126">
        <v>665</v>
      </c>
      <c r="W126">
        <v>39</v>
      </c>
      <c r="X126">
        <v>11</v>
      </c>
      <c r="Y126">
        <v>28</v>
      </c>
      <c r="Z126">
        <v>0</v>
      </c>
      <c r="AA126">
        <v>626</v>
      </c>
      <c r="AB126">
        <v>300</v>
      </c>
      <c r="AC126">
        <v>326</v>
      </c>
      <c r="AD126">
        <v>626</v>
      </c>
    </row>
    <row r="127" spans="1:30">
      <c r="A127" t="s">
        <v>372</v>
      </c>
      <c r="B127" t="s">
        <v>371</v>
      </c>
      <c r="C127" t="str">
        <f>"143201"</f>
        <v>143201</v>
      </c>
      <c r="D127" t="s">
        <v>370</v>
      </c>
      <c r="E127">
        <v>13</v>
      </c>
      <c r="F127">
        <v>1800</v>
      </c>
      <c r="G127">
        <v>1380</v>
      </c>
      <c r="H127">
        <v>491</v>
      </c>
      <c r="I127">
        <v>889</v>
      </c>
      <c r="J127">
        <v>0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889</v>
      </c>
      <c r="T127">
        <v>0</v>
      </c>
      <c r="U127">
        <v>0</v>
      </c>
      <c r="V127">
        <v>889</v>
      </c>
      <c r="W127">
        <v>51</v>
      </c>
      <c r="X127">
        <v>12</v>
      </c>
      <c r="Y127">
        <v>39</v>
      </c>
      <c r="Z127">
        <v>0</v>
      </c>
      <c r="AA127">
        <v>838</v>
      </c>
      <c r="AB127">
        <v>380</v>
      </c>
      <c r="AC127">
        <v>458</v>
      </c>
      <c r="AD127">
        <v>838</v>
      </c>
    </row>
    <row r="128" spans="1:30">
      <c r="A128" t="s">
        <v>369</v>
      </c>
      <c r="B128" t="s">
        <v>362</v>
      </c>
      <c r="C128" t="str">
        <f>"143202"</f>
        <v>143202</v>
      </c>
      <c r="D128" t="s">
        <v>368</v>
      </c>
      <c r="E128">
        <v>1</v>
      </c>
      <c r="F128">
        <v>2030</v>
      </c>
      <c r="G128">
        <v>1516</v>
      </c>
      <c r="H128">
        <v>213</v>
      </c>
      <c r="I128">
        <v>1303</v>
      </c>
      <c r="J128">
        <v>1</v>
      </c>
      <c r="K128">
        <v>16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1304</v>
      </c>
      <c r="T128">
        <v>1</v>
      </c>
      <c r="U128">
        <v>0</v>
      </c>
      <c r="V128">
        <v>1304</v>
      </c>
      <c r="W128">
        <v>54</v>
      </c>
      <c r="X128">
        <v>16</v>
      </c>
      <c r="Y128">
        <v>38</v>
      </c>
      <c r="Z128">
        <v>0</v>
      </c>
      <c r="AA128">
        <v>1250</v>
      </c>
      <c r="AB128">
        <v>538</v>
      </c>
      <c r="AC128">
        <v>712</v>
      </c>
      <c r="AD128">
        <v>1250</v>
      </c>
    </row>
    <row r="129" spans="1:30">
      <c r="A129" t="s">
        <v>367</v>
      </c>
      <c r="B129" t="s">
        <v>362</v>
      </c>
      <c r="C129" t="str">
        <f>"143202"</f>
        <v>143202</v>
      </c>
      <c r="D129" t="s">
        <v>38</v>
      </c>
      <c r="E129">
        <v>2</v>
      </c>
      <c r="F129">
        <v>842</v>
      </c>
      <c r="G129">
        <v>706</v>
      </c>
      <c r="H129">
        <v>96</v>
      </c>
      <c r="I129">
        <v>609</v>
      </c>
      <c r="J129">
        <v>0</v>
      </c>
      <c r="K129">
        <v>4</v>
      </c>
      <c r="L129">
        <v>1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611</v>
      </c>
      <c r="T129">
        <v>1</v>
      </c>
      <c r="U129">
        <v>0</v>
      </c>
      <c r="V129">
        <v>611</v>
      </c>
      <c r="W129">
        <v>28</v>
      </c>
      <c r="X129">
        <v>5</v>
      </c>
      <c r="Y129">
        <v>23</v>
      </c>
      <c r="Z129">
        <v>0</v>
      </c>
      <c r="AA129">
        <v>583</v>
      </c>
      <c r="AB129">
        <v>324</v>
      </c>
      <c r="AC129">
        <v>259</v>
      </c>
      <c r="AD129">
        <v>583</v>
      </c>
    </row>
    <row r="130" spans="1:30">
      <c r="A130" t="s">
        <v>366</v>
      </c>
      <c r="B130" t="s">
        <v>362</v>
      </c>
      <c r="C130" t="str">
        <f>"143202"</f>
        <v>143202</v>
      </c>
      <c r="D130" t="s">
        <v>38</v>
      </c>
      <c r="E130">
        <v>3</v>
      </c>
      <c r="F130">
        <v>1425</v>
      </c>
      <c r="G130">
        <v>1145</v>
      </c>
      <c r="H130">
        <v>150</v>
      </c>
      <c r="I130">
        <v>994</v>
      </c>
      <c r="J130">
        <v>1</v>
      </c>
      <c r="K130">
        <v>4</v>
      </c>
      <c r="L130">
        <v>2</v>
      </c>
      <c r="M130">
        <v>2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996</v>
      </c>
      <c r="T130">
        <v>2</v>
      </c>
      <c r="U130">
        <v>0</v>
      </c>
      <c r="V130">
        <v>996</v>
      </c>
      <c r="W130">
        <v>36</v>
      </c>
      <c r="X130">
        <v>14</v>
      </c>
      <c r="Y130">
        <v>22</v>
      </c>
      <c r="Z130">
        <v>0</v>
      </c>
      <c r="AA130">
        <v>960</v>
      </c>
      <c r="AB130">
        <v>551</v>
      </c>
      <c r="AC130">
        <v>409</v>
      </c>
      <c r="AD130">
        <v>960</v>
      </c>
    </row>
    <row r="131" spans="1:30">
      <c r="A131" t="s">
        <v>365</v>
      </c>
      <c r="B131" t="s">
        <v>362</v>
      </c>
      <c r="C131" t="str">
        <f>"143202"</f>
        <v>143202</v>
      </c>
      <c r="D131" t="s">
        <v>364</v>
      </c>
      <c r="E131">
        <v>4</v>
      </c>
      <c r="F131">
        <v>2165</v>
      </c>
      <c r="G131">
        <v>1651</v>
      </c>
      <c r="H131">
        <v>66</v>
      </c>
      <c r="I131">
        <v>1587</v>
      </c>
      <c r="J131">
        <v>0</v>
      </c>
      <c r="K131">
        <v>21</v>
      </c>
      <c r="L131">
        <v>2</v>
      </c>
      <c r="M131">
        <v>2</v>
      </c>
      <c r="N131">
        <v>0</v>
      </c>
      <c r="O131">
        <v>0</v>
      </c>
      <c r="P131">
        <v>0</v>
      </c>
      <c r="Q131">
        <v>0</v>
      </c>
      <c r="R131">
        <v>2</v>
      </c>
      <c r="S131">
        <v>1585</v>
      </c>
      <c r="T131">
        <v>2</v>
      </c>
      <c r="U131">
        <v>0</v>
      </c>
      <c r="V131">
        <v>1585</v>
      </c>
      <c r="W131">
        <v>69</v>
      </c>
      <c r="X131">
        <v>11</v>
      </c>
      <c r="Y131">
        <v>58</v>
      </c>
      <c r="Z131">
        <v>0</v>
      </c>
      <c r="AA131">
        <v>1516</v>
      </c>
      <c r="AB131">
        <v>858</v>
      </c>
      <c r="AC131">
        <v>658</v>
      </c>
      <c r="AD131">
        <v>1516</v>
      </c>
    </row>
    <row r="132" spans="1:30">
      <c r="A132" t="s">
        <v>363</v>
      </c>
      <c r="B132" t="s">
        <v>362</v>
      </c>
      <c r="C132" t="str">
        <f>"143202"</f>
        <v>143202</v>
      </c>
      <c r="D132" t="s">
        <v>38</v>
      </c>
      <c r="E132">
        <v>5</v>
      </c>
      <c r="F132">
        <v>1696</v>
      </c>
      <c r="G132">
        <v>1288</v>
      </c>
      <c r="H132">
        <v>298</v>
      </c>
      <c r="I132">
        <v>990</v>
      </c>
      <c r="J132">
        <v>3</v>
      </c>
      <c r="K132">
        <v>10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989</v>
      </c>
      <c r="T132">
        <v>0</v>
      </c>
      <c r="U132">
        <v>0</v>
      </c>
      <c r="V132">
        <v>989</v>
      </c>
      <c r="W132">
        <v>60</v>
      </c>
      <c r="X132">
        <v>17</v>
      </c>
      <c r="Y132">
        <v>43</v>
      </c>
      <c r="Z132">
        <v>0</v>
      </c>
      <c r="AA132">
        <v>929</v>
      </c>
      <c r="AB132">
        <v>384</v>
      </c>
      <c r="AC132">
        <v>545</v>
      </c>
      <c r="AD132">
        <v>929</v>
      </c>
    </row>
    <row r="133" spans="1:30">
      <c r="A133" t="s">
        <v>361</v>
      </c>
      <c r="B133" t="s">
        <v>358</v>
      </c>
      <c r="C133" t="str">
        <f>"143203"</f>
        <v>143203</v>
      </c>
      <c r="D133" t="s">
        <v>360</v>
      </c>
      <c r="E133">
        <v>1</v>
      </c>
      <c r="F133">
        <v>2056</v>
      </c>
      <c r="G133">
        <v>1578</v>
      </c>
      <c r="H133">
        <v>473</v>
      </c>
      <c r="I133">
        <v>1105</v>
      </c>
      <c r="J133">
        <v>2</v>
      </c>
      <c r="K133">
        <v>15</v>
      </c>
      <c r="L133">
        <v>1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1106</v>
      </c>
      <c r="T133">
        <v>1</v>
      </c>
      <c r="U133">
        <v>0</v>
      </c>
      <c r="V133">
        <v>1106</v>
      </c>
      <c r="W133">
        <v>74</v>
      </c>
      <c r="X133">
        <v>13</v>
      </c>
      <c r="Y133">
        <v>61</v>
      </c>
      <c r="Z133">
        <v>0</v>
      </c>
      <c r="AA133">
        <v>1032</v>
      </c>
      <c r="AB133">
        <v>472</v>
      </c>
      <c r="AC133">
        <v>560</v>
      </c>
      <c r="AD133">
        <v>1032</v>
      </c>
    </row>
    <row r="134" spans="1:30">
      <c r="A134" t="s">
        <v>359</v>
      </c>
      <c r="B134" t="s">
        <v>358</v>
      </c>
      <c r="C134" t="str">
        <f>"143203"</f>
        <v>143203</v>
      </c>
      <c r="D134" t="s">
        <v>168</v>
      </c>
      <c r="E134">
        <v>2</v>
      </c>
      <c r="F134">
        <v>1458</v>
      </c>
      <c r="G134">
        <v>1127</v>
      </c>
      <c r="H134">
        <v>434</v>
      </c>
      <c r="I134">
        <v>693</v>
      </c>
      <c r="J134">
        <v>0</v>
      </c>
      <c r="K134">
        <v>5</v>
      </c>
      <c r="L134">
        <v>1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694</v>
      </c>
      <c r="T134">
        <v>1</v>
      </c>
      <c r="U134">
        <v>0</v>
      </c>
      <c r="V134">
        <v>694</v>
      </c>
      <c r="W134">
        <v>41</v>
      </c>
      <c r="X134">
        <v>8</v>
      </c>
      <c r="Y134">
        <v>33</v>
      </c>
      <c r="Z134">
        <v>0</v>
      </c>
      <c r="AA134">
        <v>653</v>
      </c>
      <c r="AB134">
        <v>205</v>
      </c>
      <c r="AC134">
        <v>448</v>
      </c>
      <c r="AD134">
        <v>653</v>
      </c>
    </row>
    <row r="135" spans="1:30">
      <c r="A135" t="s">
        <v>357</v>
      </c>
      <c r="B135" t="s">
        <v>346</v>
      </c>
      <c r="C135" t="str">
        <f>"143204"</f>
        <v>143204</v>
      </c>
      <c r="D135" t="s">
        <v>356</v>
      </c>
      <c r="E135">
        <v>1</v>
      </c>
      <c r="F135">
        <v>1504</v>
      </c>
      <c r="G135">
        <v>1144</v>
      </c>
      <c r="H135">
        <v>386</v>
      </c>
      <c r="I135">
        <v>758</v>
      </c>
      <c r="J135">
        <v>0</v>
      </c>
      <c r="K135">
        <v>12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757</v>
      </c>
      <c r="T135">
        <v>0</v>
      </c>
      <c r="U135">
        <v>0</v>
      </c>
      <c r="V135">
        <v>757</v>
      </c>
      <c r="W135">
        <v>49</v>
      </c>
      <c r="X135">
        <v>12</v>
      </c>
      <c r="Y135">
        <v>32</v>
      </c>
      <c r="Z135">
        <v>0</v>
      </c>
      <c r="AA135">
        <v>708</v>
      </c>
      <c r="AB135">
        <v>357</v>
      </c>
      <c r="AC135">
        <v>351</v>
      </c>
      <c r="AD135">
        <v>708</v>
      </c>
    </row>
    <row r="136" spans="1:30">
      <c r="A136" t="s">
        <v>355</v>
      </c>
      <c r="B136" t="s">
        <v>346</v>
      </c>
      <c r="C136" t="str">
        <f>"143204"</f>
        <v>143204</v>
      </c>
      <c r="D136" t="s">
        <v>354</v>
      </c>
      <c r="E136">
        <v>2</v>
      </c>
      <c r="F136">
        <v>1511</v>
      </c>
      <c r="G136">
        <v>1144</v>
      </c>
      <c r="H136">
        <v>329</v>
      </c>
      <c r="I136">
        <v>815</v>
      </c>
      <c r="J136">
        <v>0</v>
      </c>
      <c r="K136">
        <v>14</v>
      </c>
      <c r="L136">
        <v>4</v>
      </c>
      <c r="M136">
        <v>4</v>
      </c>
      <c r="N136">
        <v>0</v>
      </c>
      <c r="O136">
        <v>0</v>
      </c>
      <c r="P136">
        <v>0</v>
      </c>
      <c r="Q136">
        <v>0</v>
      </c>
      <c r="R136">
        <v>4</v>
      </c>
      <c r="S136">
        <v>819</v>
      </c>
      <c r="T136">
        <v>4</v>
      </c>
      <c r="U136">
        <v>0</v>
      </c>
      <c r="V136">
        <v>819</v>
      </c>
      <c r="W136">
        <v>46</v>
      </c>
      <c r="X136">
        <v>20</v>
      </c>
      <c r="Y136">
        <v>26</v>
      </c>
      <c r="Z136">
        <v>0</v>
      </c>
      <c r="AA136">
        <v>773</v>
      </c>
      <c r="AB136">
        <v>385</v>
      </c>
      <c r="AC136">
        <v>388</v>
      </c>
      <c r="AD136">
        <v>773</v>
      </c>
    </row>
    <row r="137" spans="1:30">
      <c r="A137" t="s">
        <v>353</v>
      </c>
      <c r="B137" t="s">
        <v>346</v>
      </c>
      <c r="C137" t="str">
        <f>"143204"</f>
        <v>143204</v>
      </c>
      <c r="D137" t="s">
        <v>352</v>
      </c>
      <c r="E137">
        <v>3</v>
      </c>
      <c r="F137">
        <v>438</v>
      </c>
      <c r="G137">
        <v>343</v>
      </c>
      <c r="H137">
        <v>118</v>
      </c>
      <c r="I137">
        <v>225</v>
      </c>
      <c r="J137">
        <v>0</v>
      </c>
      <c r="K137">
        <v>9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225</v>
      </c>
      <c r="T137">
        <v>0</v>
      </c>
      <c r="U137">
        <v>0</v>
      </c>
      <c r="V137">
        <v>225</v>
      </c>
      <c r="W137">
        <v>6</v>
      </c>
      <c r="X137">
        <v>0</v>
      </c>
      <c r="Y137">
        <v>6</v>
      </c>
      <c r="Z137">
        <v>0</v>
      </c>
      <c r="AA137">
        <v>219</v>
      </c>
      <c r="AB137">
        <v>105</v>
      </c>
      <c r="AC137">
        <v>114</v>
      </c>
      <c r="AD137">
        <v>219</v>
      </c>
    </row>
    <row r="138" spans="1:30">
      <c r="A138" t="s">
        <v>351</v>
      </c>
      <c r="B138" t="s">
        <v>346</v>
      </c>
      <c r="C138" t="str">
        <f>"143204"</f>
        <v>143204</v>
      </c>
      <c r="D138" t="s">
        <v>350</v>
      </c>
      <c r="E138">
        <v>4</v>
      </c>
      <c r="F138">
        <v>1704</v>
      </c>
      <c r="G138">
        <v>1293</v>
      </c>
      <c r="H138">
        <v>433</v>
      </c>
      <c r="I138">
        <v>860</v>
      </c>
      <c r="J138">
        <v>0</v>
      </c>
      <c r="K138">
        <v>7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859</v>
      </c>
      <c r="T138">
        <v>0</v>
      </c>
      <c r="U138">
        <v>0</v>
      </c>
      <c r="V138">
        <v>859</v>
      </c>
      <c r="W138">
        <v>47</v>
      </c>
      <c r="X138">
        <v>16</v>
      </c>
      <c r="Y138">
        <v>28</v>
      </c>
      <c r="Z138">
        <v>0</v>
      </c>
      <c r="AA138">
        <v>812</v>
      </c>
      <c r="AB138">
        <v>410</v>
      </c>
      <c r="AC138">
        <v>402</v>
      </c>
      <c r="AD138">
        <v>812</v>
      </c>
    </row>
    <row r="139" spans="1:30">
      <c r="A139" t="s">
        <v>349</v>
      </c>
      <c r="B139" t="s">
        <v>346</v>
      </c>
      <c r="C139" t="str">
        <f>"143204"</f>
        <v>143204</v>
      </c>
      <c r="D139" t="s">
        <v>348</v>
      </c>
      <c r="E139">
        <v>5</v>
      </c>
      <c r="F139">
        <v>956</v>
      </c>
      <c r="G139">
        <v>732</v>
      </c>
      <c r="H139">
        <v>167</v>
      </c>
      <c r="I139">
        <v>565</v>
      </c>
      <c r="J139">
        <v>0</v>
      </c>
      <c r="K139">
        <v>3</v>
      </c>
      <c r="L139">
        <v>5</v>
      </c>
      <c r="M139">
        <v>5</v>
      </c>
      <c r="N139">
        <v>2</v>
      </c>
      <c r="O139">
        <v>0</v>
      </c>
      <c r="P139">
        <v>0</v>
      </c>
      <c r="Q139">
        <v>0</v>
      </c>
      <c r="R139">
        <v>3</v>
      </c>
      <c r="S139">
        <v>568</v>
      </c>
      <c r="T139">
        <v>3</v>
      </c>
      <c r="U139">
        <v>0</v>
      </c>
      <c r="V139">
        <v>568</v>
      </c>
      <c r="W139">
        <v>21</v>
      </c>
      <c r="X139">
        <v>6</v>
      </c>
      <c r="Y139">
        <v>15</v>
      </c>
      <c r="Z139">
        <v>0</v>
      </c>
      <c r="AA139">
        <v>547</v>
      </c>
      <c r="AB139">
        <v>298</v>
      </c>
      <c r="AC139">
        <v>249</v>
      </c>
      <c r="AD139">
        <v>547</v>
      </c>
    </row>
    <row r="140" spans="1:30">
      <c r="A140" t="s">
        <v>347</v>
      </c>
      <c r="B140" t="s">
        <v>346</v>
      </c>
      <c r="C140" t="str">
        <f>"143204"</f>
        <v>143204</v>
      </c>
      <c r="D140" t="s">
        <v>345</v>
      </c>
      <c r="E140">
        <v>6</v>
      </c>
      <c r="F140">
        <v>1627</v>
      </c>
      <c r="G140">
        <v>1240</v>
      </c>
      <c r="H140">
        <v>300</v>
      </c>
      <c r="I140">
        <v>940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939</v>
      </c>
      <c r="T140">
        <v>0</v>
      </c>
      <c r="U140">
        <v>0</v>
      </c>
      <c r="V140">
        <v>939</v>
      </c>
      <c r="W140">
        <v>48</v>
      </c>
      <c r="X140">
        <v>5</v>
      </c>
      <c r="Y140">
        <v>43</v>
      </c>
      <c r="Z140">
        <v>0</v>
      </c>
      <c r="AA140">
        <v>891</v>
      </c>
      <c r="AB140">
        <v>437</v>
      </c>
      <c r="AC140">
        <v>454</v>
      </c>
      <c r="AD140">
        <v>891</v>
      </c>
    </row>
    <row r="141" spans="1:30">
      <c r="A141" t="s">
        <v>344</v>
      </c>
      <c r="B141" t="s">
        <v>325</v>
      </c>
      <c r="C141" t="str">
        <f>"143205"</f>
        <v>143205</v>
      </c>
      <c r="D141" t="s">
        <v>343</v>
      </c>
      <c r="E141">
        <v>1</v>
      </c>
      <c r="F141">
        <v>1197</v>
      </c>
      <c r="G141">
        <v>919</v>
      </c>
      <c r="H141">
        <v>190</v>
      </c>
      <c r="I141">
        <v>729</v>
      </c>
      <c r="J141">
        <v>2</v>
      </c>
      <c r="K141">
        <v>15</v>
      </c>
      <c r="L141">
        <v>13</v>
      </c>
      <c r="M141">
        <v>13</v>
      </c>
      <c r="N141">
        <v>1</v>
      </c>
      <c r="O141">
        <v>0</v>
      </c>
      <c r="P141">
        <v>0</v>
      </c>
      <c r="Q141">
        <v>0</v>
      </c>
      <c r="R141">
        <v>12</v>
      </c>
      <c r="S141">
        <v>741</v>
      </c>
      <c r="T141">
        <v>12</v>
      </c>
      <c r="U141">
        <v>0</v>
      </c>
      <c r="V141">
        <v>741</v>
      </c>
      <c r="W141">
        <v>41</v>
      </c>
      <c r="X141">
        <v>9</v>
      </c>
      <c r="Y141">
        <v>32</v>
      </c>
      <c r="Z141">
        <v>0</v>
      </c>
      <c r="AA141">
        <v>700</v>
      </c>
      <c r="AB141">
        <v>340</v>
      </c>
      <c r="AC141">
        <v>360</v>
      </c>
      <c r="AD141">
        <v>700</v>
      </c>
    </row>
    <row r="142" spans="1:30">
      <c r="A142" t="s">
        <v>342</v>
      </c>
      <c r="B142" t="s">
        <v>325</v>
      </c>
      <c r="C142" t="str">
        <f>"143205"</f>
        <v>143205</v>
      </c>
      <c r="D142" t="s">
        <v>341</v>
      </c>
      <c r="E142">
        <v>2</v>
      </c>
      <c r="F142">
        <v>2013</v>
      </c>
      <c r="G142">
        <v>1581</v>
      </c>
      <c r="H142">
        <v>127</v>
      </c>
      <c r="I142">
        <v>1455</v>
      </c>
      <c r="J142">
        <v>1</v>
      </c>
      <c r="K142">
        <v>11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1454</v>
      </c>
      <c r="T142">
        <v>0</v>
      </c>
      <c r="U142">
        <v>0</v>
      </c>
      <c r="V142">
        <v>1454</v>
      </c>
      <c r="W142">
        <v>56</v>
      </c>
      <c r="X142">
        <v>24</v>
      </c>
      <c r="Y142">
        <v>32</v>
      </c>
      <c r="Z142">
        <v>0</v>
      </c>
      <c r="AA142">
        <v>1398</v>
      </c>
      <c r="AB142">
        <v>837</v>
      </c>
      <c r="AC142">
        <v>561</v>
      </c>
      <c r="AD142">
        <v>1398</v>
      </c>
    </row>
    <row r="143" spans="1:30">
      <c r="A143" t="s">
        <v>340</v>
      </c>
      <c r="B143" t="s">
        <v>325</v>
      </c>
      <c r="C143" t="str">
        <f>"143205"</f>
        <v>143205</v>
      </c>
      <c r="D143" t="s">
        <v>72</v>
      </c>
      <c r="E143">
        <v>3</v>
      </c>
      <c r="F143">
        <v>1696</v>
      </c>
      <c r="G143">
        <v>1302</v>
      </c>
      <c r="H143">
        <v>122</v>
      </c>
      <c r="I143">
        <v>1180</v>
      </c>
      <c r="J143">
        <v>1</v>
      </c>
      <c r="K143">
        <v>21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1180</v>
      </c>
      <c r="T143">
        <v>0</v>
      </c>
      <c r="U143">
        <v>0</v>
      </c>
      <c r="V143">
        <v>1180</v>
      </c>
      <c r="W143">
        <v>57</v>
      </c>
      <c r="X143">
        <v>11</v>
      </c>
      <c r="Y143">
        <v>35</v>
      </c>
      <c r="Z143">
        <v>0</v>
      </c>
      <c r="AA143">
        <v>1123</v>
      </c>
      <c r="AB143">
        <v>714</v>
      </c>
      <c r="AC143">
        <v>409</v>
      </c>
      <c r="AD143">
        <v>1123</v>
      </c>
    </row>
    <row r="144" spans="1:30">
      <c r="A144" t="s">
        <v>339</v>
      </c>
      <c r="B144" t="s">
        <v>325</v>
      </c>
      <c r="C144" t="str">
        <f>"143205"</f>
        <v>143205</v>
      </c>
      <c r="D144" t="s">
        <v>217</v>
      </c>
      <c r="E144">
        <v>4</v>
      </c>
      <c r="F144">
        <v>2101</v>
      </c>
      <c r="G144">
        <v>1623</v>
      </c>
      <c r="H144">
        <v>156</v>
      </c>
      <c r="I144">
        <v>1467</v>
      </c>
      <c r="J144">
        <v>1</v>
      </c>
      <c r="K144">
        <v>23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1467</v>
      </c>
      <c r="T144">
        <v>0</v>
      </c>
      <c r="U144">
        <v>0</v>
      </c>
      <c r="V144">
        <v>1467</v>
      </c>
      <c r="W144">
        <v>66</v>
      </c>
      <c r="X144">
        <v>17</v>
      </c>
      <c r="Y144">
        <v>49</v>
      </c>
      <c r="Z144">
        <v>0</v>
      </c>
      <c r="AA144">
        <v>1401</v>
      </c>
      <c r="AB144">
        <v>720</v>
      </c>
      <c r="AC144">
        <v>681</v>
      </c>
      <c r="AD144">
        <v>1401</v>
      </c>
    </row>
    <row r="145" spans="1:30">
      <c r="A145" t="s">
        <v>338</v>
      </c>
      <c r="B145" t="s">
        <v>325</v>
      </c>
      <c r="C145" t="str">
        <f>"143205"</f>
        <v>143205</v>
      </c>
      <c r="D145" t="s">
        <v>337</v>
      </c>
      <c r="E145">
        <v>5</v>
      </c>
      <c r="F145">
        <v>1390</v>
      </c>
      <c r="G145">
        <v>1062</v>
      </c>
      <c r="H145">
        <v>35</v>
      </c>
      <c r="I145">
        <v>1027</v>
      </c>
      <c r="J145">
        <v>1</v>
      </c>
      <c r="K145">
        <v>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1027</v>
      </c>
      <c r="T145">
        <v>0</v>
      </c>
      <c r="U145">
        <v>0</v>
      </c>
      <c r="V145">
        <v>1027</v>
      </c>
      <c r="W145">
        <v>36</v>
      </c>
      <c r="X145">
        <v>10</v>
      </c>
      <c r="Y145">
        <v>26</v>
      </c>
      <c r="Z145">
        <v>0</v>
      </c>
      <c r="AA145">
        <v>991</v>
      </c>
      <c r="AB145">
        <v>622</v>
      </c>
      <c r="AC145">
        <v>369</v>
      </c>
      <c r="AD145">
        <v>991</v>
      </c>
    </row>
    <row r="146" spans="1:30">
      <c r="A146" t="s">
        <v>336</v>
      </c>
      <c r="B146" t="s">
        <v>325</v>
      </c>
      <c r="C146" t="str">
        <f>"143205"</f>
        <v>143205</v>
      </c>
      <c r="D146" t="s">
        <v>217</v>
      </c>
      <c r="E146">
        <v>6</v>
      </c>
      <c r="F146">
        <v>1864</v>
      </c>
      <c r="G146">
        <v>1449</v>
      </c>
      <c r="H146">
        <v>120</v>
      </c>
      <c r="I146">
        <v>1345</v>
      </c>
      <c r="J146">
        <v>0</v>
      </c>
      <c r="K146">
        <v>27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1344</v>
      </c>
      <c r="T146">
        <v>0</v>
      </c>
      <c r="U146">
        <v>0</v>
      </c>
      <c r="V146">
        <v>1344</v>
      </c>
      <c r="W146">
        <v>56</v>
      </c>
      <c r="X146">
        <v>21</v>
      </c>
      <c r="Y146">
        <v>34</v>
      </c>
      <c r="Z146">
        <v>0</v>
      </c>
      <c r="AA146">
        <v>1288</v>
      </c>
      <c r="AB146">
        <v>760</v>
      </c>
      <c r="AC146">
        <v>528</v>
      </c>
      <c r="AD146">
        <v>1288</v>
      </c>
    </row>
    <row r="147" spans="1:30">
      <c r="A147" t="s">
        <v>335</v>
      </c>
      <c r="B147" t="s">
        <v>325</v>
      </c>
      <c r="C147" t="str">
        <f>"143205"</f>
        <v>143205</v>
      </c>
      <c r="D147" t="s">
        <v>333</v>
      </c>
      <c r="E147">
        <v>7</v>
      </c>
      <c r="F147">
        <v>1254</v>
      </c>
      <c r="G147">
        <v>980</v>
      </c>
      <c r="H147">
        <v>178</v>
      </c>
      <c r="I147">
        <v>802</v>
      </c>
      <c r="J147">
        <v>0</v>
      </c>
      <c r="K147">
        <v>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802</v>
      </c>
      <c r="T147">
        <v>0</v>
      </c>
      <c r="U147">
        <v>0</v>
      </c>
      <c r="V147">
        <v>802</v>
      </c>
      <c r="W147">
        <v>48</v>
      </c>
      <c r="X147">
        <v>18</v>
      </c>
      <c r="Y147">
        <v>30</v>
      </c>
      <c r="Z147">
        <v>0</v>
      </c>
      <c r="AA147">
        <v>754</v>
      </c>
      <c r="AB147">
        <v>364</v>
      </c>
      <c r="AC147">
        <v>390</v>
      </c>
      <c r="AD147">
        <v>754</v>
      </c>
    </row>
    <row r="148" spans="1:30">
      <c r="A148" t="s">
        <v>334</v>
      </c>
      <c r="B148" t="s">
        <v>325</v>
      </c>
      <c r="C148" t="str">
        <f>"143205"</f>
        <v>143205</v>
      </c>
      <c r="D148" t="s">
        <v>333</v>
      </c>
      <c r="E148">
        <v>8</v>
      </c>
      <c r="F148">
        <v>1649</v>
      </c>
      <c r="G148">
        <v>1280</v>
      </c>
      <c r="H148">
        <v>167</v>
      </c>
      <c r="I148">
        <v>1113</v>
      </c>
      <c r="J148">
        <v>0</v>
      </c>
      <c r="K148">
        <v>7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1112</v>
      </c>
      <c r="T148">
        <v>0</v>
      </c>
      <c r="U148">
        <v>0</v>
      </c>
      <c r="V148">
        <v>1112</v>
      </c>
      <c r="W148">
        <v>59</v>
      </c>
      <c r="X148">
        <v>24</v>
      </c>
      <c r="Y148">
        <v>24</v>
      </c>
      <c r="Z148">
        <v>0</v>
      </c>
      <c r="AA148">
        <v>1053</v>
      </c>
      <c r="AB148">
        <v>514</v>
      </c>
      <c r="AC148">
        <v>539</v>
      </c>
      <c r="AD148">
        <v>1053</v>
      </c>
    </row>
    <row r="149" spans="1:30">
      <c r="A149" t="s">
        <v>332</v>
      </c>
      <c r="B149" t="s">
        <v>325</v>
      </c>
      <c r="C149" t="str">
        <f>"143205"</f>
        <v>143205</v>
      </c>
      <c r="D149" t="s">
        <v>331</v>
      </c>
      <c r="E149">
        <v>9</v>
      </c>
      <c r="F149">
        <v>971</v>
      </c>
      <c r="G149">
        <v>961</v>
      </c>
      <c r="H149">
        <v>203</v>
      </c>
      <c r="I149">
        <v>758</v>
      </c>
      <c r="J149">
        <v>0</v>
      </c>
      <c r="K149">
        <v>10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758</v>
      </c>
      <c r="T149">
        <v>0</v>
      </c>
      <c r="U149">
        <v>0</v>
      </c>
      <c r="V149">
        <v>758</v>
      </c>
      <c r="W149">
        <v>36</v>
      </c>
      <c r="X149">
        <v>12</v>
      </c>
      <c r="Y149">
        <v>22</v>
      </c>
      <c r="Z149">
        <v>0</v>
      </c>
      <c r="AA149">
        <v>722</v>
      </c>
      <c r="AB149">
        <v>498</v>
      </c>
      <c r="AC149">
        <v>224</v>
      </c>
      <c r="AD149">
        <v>722</v>
      </c>
    </row>
    <row r="150" spans="1:30">
      <c r="A150" t="s">
        <v>330</v>
      </c>
      <c r="B150" t="s">
        <v>325</v>
      </c>
      <c r="C150" t="str">
        <f>"143205"</f>
        <v>143205</v>
      </c>
      <c r="D150" t="s">
        <v>329</v>
      </c>
      <c r="E150">
        <v>10</v>
      </c>
      <c r="F150">
        <v>1299</v>
      </c>
      <c r="G150">
        <v>1027</v>
      </c>
      <c r="H150">
        <v>118</v>
      </c>
      <c r="I150">
        <v>909</v>
      </c>
      <c r="J150">
        <v>0</v>
      </c>
      <c r="K150">
        <v>19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909</v>
      </c>
      <c r="T150">
        <v>0</v>
      </c>
      <c r="U150">
        <v>0</v>
      </c>
      <c r="V150">
        <v>909</v>
      </c>
      <c r="W150">
        <v>30</v>
      </c>
      <c r="X150">
        <v>5</v>
      </c>
      <c r="Y150">
        <v>25</v>
      </c>
      <c r="Z150">
        <v>0</v>
      </c>
      <c r="AA150">
        <v>879</v>
      </c>
      <c r="AB150">
        <v>502</v>
      </c>
      <c r="AC150">
        <v>377</v>
      </c>
      <c r="AD150">
        <v>879</v>
      </c>
    </row>
    <row r="151" spans="1:30">
      <c r="A151" t="s">
        <v>328</v>
      </c>
      <c r="B151" t="s">
        <v>325</v>
      </c>
      <c r="C151" t="str">
        <f>"143205"</f>
        <v>143205</v>
      </c>
      <c r="D151" t="s">
        <v>38</v>
      </c>
      <c r="E151">
        <v>11</v>
      </c>
      <c r="F151">
        <v>1704</v>
      </c>
      <c r="G151">
        <v>1298</v>
      </c>
      <c r="H151">
        <v>155</v>
      </c>
      <c r="I151">
        <v>1143</v>
      </c>
      <c r="J151">
        <v>0</v>
      </c>
      <c r="K151">
        <v>20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1141</v>
      </c>
      <c r="T151">
        <v>0</v>
      </c>
      <c r="U151">
        <v>0</v>
      </c>
      <c r="V151">
        <v>1141</v>
      </c>
      <c r="W151">
        <v>40</v>
      </c>
      <c r="X151">
        <v>9</v>
      </c>
      <c r="Y151">
        <v>31</v>
      </c>
      <c r="Z151">
        <v>0</v>
      </c>
      <c r="AA151">
        <v>1101</v>
      </c>
      <c r="AB151">
        <v>603</v>
      </c>
      <c r="AC151">
        <v>498</v>
      </c>
      <c r="AD151">
        <v>1101</v>
      </c>
    </row>
    <row r="152" spans="1:30">
      <c r="A152" t="s">
        <v>327</v>
      </c>
      <c r="B152" t="s">
        <v>325</v>
      </c>
      <c r="C152" t="str">
        <f>"143205"</f>
        <v>143205</v>
      </c>
      <c r="D152" t="s">
        <v>38</v>
      </c>
      <c r="E152">
        <v>12</v>
      </c>
      <c r="F152">
        <v>1243</v>
      </c>
      <c r="G152">
        <v>954</v>
      </c>
      <c r="H152">
        <v>184</v>
      </c>
      <c r="I152">
        <v>770</v>
      </c>
      <c r="J152">
        <v>0</v>
      </c>
      <c r="K152">
        <v>8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770</v>
      </c>
      <c r="T152">
        <v>0</v>
      </c>
      <c r="U152">
        <v>0</v>
      </c>
      <c r="V152">
        <v>770</v>
      </c>
      <c r="W152">
        <v>36</v>
      </c>
      <c r="X152">
        <v>8</v>
      </c>
      <c r="Y152">
        <v>28</v>
      </c>
      <c r="Z152">
        <v>0</v>
      </c>
      <c r="AA152">
        <v>734</v>
      </c>
      <c r="AB152">
        <v>349</v>
      </c>
      <c r="AC152">
        <v>385</v>
      </c>
      <c r="AD152">
        <v>734</v>
      </c>
    </row>
    <row r="153" spans="1:30">
      <c r="A153" t="s">
        <v>326</v>
      </c>
      <c r="B153" t="s">
        <v>325</v>
      </c>
      <c r="C153" t="str">
        <f>"143205"</f>
        <v>143205</v>
      </c>
      <c r="D153" t="s">
        <v>38</v>
      </c>
      <c r="E153">
        <v>13</v>
      </c>
      <c r="F153">
        <v>657</v>
      </c>
      <c r="G153">
        <v>512</v>
      </c>
      <c r="H153">
        <v>150</v>
      </c>
      <c r="I153">
        <v>362</v>
      </c>
      <c r="J153">
        <v>0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361</v>
      </c>
      <c r="T153">
        <v>0</v>
      </c>
      <c r="U153">
        <v>0</v>
      </c>
      <c r="V153">
        <v>361</v>
      </c>
      <c r="W153">
        <v>36</v>
      </c>
      <c r="X153">
        <v>11</v>
      </c>
      <c r="Y153">
        <v>25</v>
      </c>
      <c r="Z153">
        <v>0</v>
      </c>
      <c r="AA153">
        <v>325</v>
      </c>
      <c r="AB153">
        <v>164</v>
      </c>
      <c r="AC153">
        <v>161</v>
      </c>
      <c r="AD153">
        <v>325</v>
      </c>
    </row>
    <row r="154" spans="1:30">
      <c r="A154" t="s">
        <v>324</v>
      </c>
      <c r="B154" t="s">
        <v>284</v>
      </c>
      <c r="C154" t="str">
        <f>"143206"</f>
        <v>143206</v>
      </c>
      <c r="D154" t="s">
        <v>323</v>
      </c>
      <c r="E154">
        <v>1</v>
      </c>
      <c r="F154">
        <v>913</v>
      </c>
      <c r="G154">
        <v>701</v>
      </c>
      <c r="H154">
        <v>68</v>
      </c>
      <c r="I154">
        <v>633</v>
      </c>
      <c r="J154">
        <v>0</v>
      </c>
      <c r="K154">
        <v>15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633</v>
      </c>
      <c r="T154">
        <v>0</v>
      </c>
      <c r="U154">
        <v>0</v>
      </c>
      <c r="V154">
        <v>633</v>
      </c>
      <c r="W154">
        <v>38</v>
      </c>
      <c r="X154">
        <v>11</v>
      </c>
      <c r="Y154">
        <v>23</v>
      </c>
      <c r="Z154">
        <v>0</v>
      </c>
      <c r="AA154">
        <v>595</v>
      </c>
      <c r="AB154">
        <v>355</v>
      </c>
      <c r="AC154">
        <v>240</v>
      </c>
      <c r="AD154">
        <v>595</v>
      </c>
    </row>
    <row r="155" spans="1:30">
      <c r="A155" t="s">
        <v>322</v>
      </c>
      <c r="B155" t="s">
        <v>284</v>
      </c>
      <c r="C155" t="str">
        <f>"143206"</f>
        <v>143206</v>
      </c>
      <c r="D155" t="s">
        <v>321</v>
      </c>
      <c r="E155">
        <v>2</v>
      </c>
      <c r="F155">
        <v>721</v>
      </c>
      <c r="G155">
        <v>561</v>
      </c>
      <c r="H155">
        <v>146</v>
      </c>
      <c r="I155">
        <v>415</v>
      </c>
      <c r="J155">
        <v>0</v>
      </c>
      <c r="K155">
        <v>11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415</v>
      </c>
      <c r="T155">
        <v>0</v>
      </c>
      <c r="U155">
        <v>0</v>
      </c>
      <c r="V155">
        <v>415</v>
      </c>
      <c r="W155">
        <v>23</v>
      </c>
      <c r="X155">
        <v>7</v>
      </c>
      <c r="Y155">
        <v>16</v>
      </c>
      <c r="Z155">
        <v>0</v>
      </c>
      <c r="AA155">
        <v>392</v>
      </c>
      <c r="AB155">
        <v>167</v>
      </c>
      <c r="AC155">
        <v>225</v>
      </c>
      <c r="AD155">
        <v>392</v>
      </c>
    </row>
    <row r="156" spans="1:30">
      <c r="A156" t="s">
        <v>320</v>
      </c>
      <c r="B156" t="s">
        <v>284</v>
      </c>
      <c r="C156" t="str">
        <f>"143206"</f>
        <v>143206</v>
      </c>
      <c r="D156" t="s">
        <v>319</v>
      </c>
      <c r="E156">
        <v>3</v>
      </c>
      <c r="F156">
        <v>840</v>
      </c>
      <c r="G156">
        <v>653</v>
      </c>
      <c r="H156">
        <v>181</v>
      </c>
      <c r="I156">
        <v>472</v>
      </c>
      <c r="J156">
        <v>0</v>
      </c>
      <c r="K156">
        <v>4</v>
      </c>
      <c r="L156">
        <v>6</v>
      </c>
      <c r="M156">
        <v>4</v>
      </c>
      <c r="N156">
        <v>0</v>
      </c>
      <c r="O156">
        <v>0</v>
      </c>
      <c r="P156">
        <v>0</v>
      </c>
      <c r="Q156">
        <v>0</v>
      </c>
      <c r="R156">
        <v>4</v>
      </c>
      <c r="S156">
        <v>476</v>
      </c>
      <c r="T156">
        <v>4</v>
      </c>
      <c r="U156">
        <v>0</v>
      </c>
      <c r="V156">
        <v>476</v>
      </c>
      <c r="W156">
        <v>26</v>
      </c>
      <c r="X156">
        <v>13</v>
      </c>
      <c r="Y156">
        <v>13</v>
      </c>
      <c r="Z156">
        <v>0</v>
      </c>
      <c r="AA156">
        <v>450</v>
      </c>
      <c r="AB156">
        <v>228</v>
      </c>
      <c r="AC156">
        <v>222</v>
      </c>
      <c r="AD156">
        <v>450</v>
      </c>
    </row>
    <row r="157" spans="1:30">
      <c r="A157" t="s">
        <v>318</v>
      </c>
      <c r="B157" t="s">
        <v>284</v>
      </c>
      <c r="C157" t="str">
        <f>"143206"</f>
        <v>143206</v>
      </c>
      <c r="D157" t="s">
        <v>217</v>
      </c>
      <c r="E157">
        <v>4</v>
      </c>
      <c r="F157">
        <v>660</v>
      </c>
      <c r="G157">
        <v>510</v>
      </c>
      <c r="H157">
        <v>40</v>
      </c>
      <c r="I157">
        <v>470</v>
      </c>
      <c r="J157">
        <v>0</v>
      </c>
      <c r="K157">
        <v>4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470</v>
      </c>
      <c r="T157">
        <v>0</v>
      </c>
      <c r="U157">
        <v>0</v>
      </c>
      <c r="V157">
        <v>470</v>
      </c>
      <c r="W157">
        <v>27</v>
      </c>
      <c r="X157">
        <v>10</v>
      </c>
      <c r="Y157">
        <v>11</v>
      </c>
      <c r="Z157">
        <v>0</v>
      </c>
      <c r="AA157">
        <v>443</v>
      </c>
      <c r="AB157">
        <v>229</v>
      </c>
      <c r="AC157">
        <v>214</v>
      </c>
      <c r="AD157">
        <v>443</v>
      </c>
    </row>
    <row r="158" spans="1:30">
      <c r="A158" t="s">
        <v>317</v>
      </c>
      <c r="B158" t="s">
        <v>284</v>
      </c>
      <c r="C158" t="str">
        <f>"143206"</f>
        <v>143206</v>
      </c>
      <c r="D158" t="s">
        <v>316</v>
      </c>
      <c r="E158">
        <v>5</v>
      </c>
      <c r="F158">
        <v>867</v>
      </c>
      <c r="G158">
        <v>663</v>
      </c>
      <c r="H158">
        <v>43</v>
      </c>
      <c r="I158">
        <v>620</v>
      </c>
      <c r="J158">
        <v>0</v>
      </c>
      <c r="K158">
        <v>4</v>
      </c>
      <c r="L158">
        <v>5</v>
      </c>
      <c r="M158">
        <v>5</v>
      </c>
      <c r="N158">
        <v>0</v>
      </c>
      <c r="O158">
        <v>0</v>
      </c>
      <c r="P158">
        <v>0</v>
      </c>
      <c r="Q158">
        <v>0</v>
      </c>
      <c r="R158">
        <v>5</v>
      </c>
      <c r="S158">
        <v>625</v>
      </c>
      <c r="T158">
        <v>5</v>
      </c>
      <c r="U158">
        <v>0</v>
      </c>
      <c r="V158">
        <v>625</v>
      </c>
      <c r="W158">
        <v>36</v>
      </c>
      <c r="X158">
        <v>8</v>
      </c>
      <c r="Y158">
        <v>28</v>
      </c>
      <c r="Z158">
        <v>0</v>
      </c>
      <c r="AA158">
        <v>589</v>
      </c>
      <c r="AB158">
        <v>337</v>
      </c>
      <c r="AC158">
        <v>252</v>
      </c>
      <c r="AD158">
        <v>589</v>
      </c>
    </row>
    <row r="159" spans="1:30">
      <c r="A159" t="s">
        <v>315</v>
      </c>
      <c r="B159" t="s">
        <v>284</v>
      </c>
      <c r="C159" t="str">
        <f>"143206"</f>
        <v>143206</v>
      </c>
      <c r="D159" t="s">
        <v>314</v>
      </c>
      <c r="E159">
        <v>6</v>
      </c>
      <c r="F159">
        <v>746</v>
      </c>
      <c r="G159">
        <v>574</v>
      </c>
      <c r="H159">
        <v>166</v>
      </c>
      <c r="I159">
        <v>408</v>
      </c>
      <c r="J159">
        <v>0</v>
      </c>
      <c r="K159">
        <v>10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407</v>
      </c>
      <c r="T159">
        <v>0</v>
      </c>
      <c r="U159">
        <v>1</v>
      </c>
      <c r="V159">
        <v>406</v>
      </c>
      <c r="W159">
        <v>24</v>
      </c>
      <c r="X159">
        <v>13</v>
      </c>
      <c r="Y159">
        <v>11</v>
      </c>
      <c r="Z159">
        <v>0</v>
      </c>
      <c r="AA159">
        <v>382</v>
      </c>
      <c r="AB159">
        <v>200</v>
      </c>
      <c r="AC159">
        <v>182</v>
      </c>
      <c r="AD159">
        <v>382</v>
      </c>
    </row>
    <row r="160" spans="1:30">
      <c r="A160" t="s">
        <v>313</v>
      </c>
      <c r="B160" t="s">
        <v>284</v>
      </c>
      <c r="C160" t="str">
        <f>"143206"</f>
        <v>143206</v>
      </c>
      <c r="D160" t="s">
        <v>312</v>
      </c>
      <c r="E160">
        <v>7</v>
      </c>
      <c r="F160">
        <v>531</v>
      </c>
      <c r="G160">
        <v>401</v>
      </c>
      <c r="H160">
        <v>37</v>
      </c>
      <c r="I160">
        <v>364</v>
      </c>
      <c r="J160">
        <v>1</v>
      </c>
      <c r="K160">
        <v>14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364</v>
      </c>
      <c r="T160">
        <v>0</v>
      </c>
      <c r="U160">
        <v>0</v>
      </c>
      <c r="V160">
        <v>364</v>
      </c>
      <c r="W160">
        <v>20</v>
      </c>
      <c r="X160">
        <v>8</v>
      </c>
      <c r="Y160">
        <v>12</v>
      </c>
      <c r="Z160">
        <v>0</v>
      </c>
      <c r="AA160">
        <v>344</v>
      </c>
      <c r="AB160">
        <v>180</v>
      </c>
      <c r="AC160">
        <v>164</v>
      </c>
      <c r="AD160">
        <v>344</v>
      </c>
    </row>
    <row r="161" spans="1:30">
      <c r="A161" t="s">
        <v>311</v>
      </c>
      <c r="B161" t="s">
        <v>284</v>
      </c>
      <c r="C161" t="str">
        <f>"143206"</f>
        <v>143206</v>
      </c>
      <c r="D161" t="s">
        <v>310</v>
      </c>
      <c r="E161">
        <v>8</v>
      </c>
      <c r="F161">
        <v>954</v>
      </c>
      <c r="G161">
        <v>744</v>
      </c>
      <c r="H161">
        <v>155</v>
      </c>
      <c r="I161">
        <v>589</v>
      </c>
      <c r="J161">
        <v>0</v>
      </c>
      <c r="K161">
        <v>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589</v>
      </c>
      <c r="T161">
        <v>0</v>
      </c>
      <c r="U161">
        <v>0</v>
      </c>
      <c r="V161">
        <v>589</v>
      </c>
      <c r="W161">
        <v>23</v>
      </c>
      <c r="X161">
        <v>10</v>
      </c>
      <c r="Y161">
        <v>13</v>
      </c>
      <c r="Z161">
        <v>0</v>
      </c>
      <c r="AA161">
        <v>566</v>
      </c>
      <c r="AB161">
        <v>275</v>
      </c>
      <c r="AC161">
        <v>291</v>
      </c>
      <c r="AD161">
        <v>566</v>
      </c>
    </row>
    <row r="162" spans="1:30">
      <c r="A162" t="s">
        <v>309</v>
      </c>
      <c r="B162" t="s">
        <v>284</v>
      </c>
      <c r="C162" t="str">
        <f>"143206"</f>
        <v>143206</v>
      </c>
      <c r="D162" t="s">
        <v>308</v>
      </c>
      <c r="E162">
        <v>9</v>
      </c>
      <c r="F162">
        <v>953</v>
      </c>
      <c r="G162">
        <v>730</v>
      </c>
      <c r="H162">
        <v>122</v>
      </c>
      <c r="I162">
        <v>608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608</v>
      </c>
      <c r="T162">
        <v>0</v>
      </c>
      <c r="U162">
        <v>0</v>
      </c>
      <c r="V162">
        <v>608</v>
      </c>
      <c r="W162">
        <v>12</v>
      </c>
      <c r="X162">
        <v>1</v>
      </c>
      <c r="Y162">
        <v>10</v>
      </c>
      <c r="Z162">
        <v>0</v>
      </c>
      <c r="AA162">
        <v>596</v>
      </c>
      <c r="AB162">
        <v>236</v>
      </c>
      <c r="AC162">
        <v>360</v>
      </c>
      <c r="AD162">
        <v>596</v>
      </c>
    </row>
    <row r="163" spans="1:30">
      <c r="A163" t="s">
        <v>307</v>
      </c>
      <c r="B163" t="s">
        <v>284</v>
      </c>
      <c r="C163" t="str">
        <f>"143206"</f>
        <v>143206</v>
      </c>
      <c r="D163" t="s">
        <v>306</v>
      </c>
      <c r="E163">
        <v>10</v>
      </c>
      <c r="F163">
        <v>1077</v>
      </c>
      <c r="G163">
        <v>832</v>
      </c>
      <c r="H163">
        <v>271</v>
      </c>
      <c r="I163">
        <v>561</v>
      </c>
      <c r="J163">
        <v>0</v>
      </c>
      <c r="K163">
        <v>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560</v>
      </c>
      <c r="T163">
        <v>0</v>
      </c>
      <c r="U163">
        <v>0</v>
      </c>
      <c r="V163">
        <v>560</v>
      </c>
      <c r="W163">
        <v>36</v>
      </c>
      <c r="X163">
        <v>11</v>
      </c>
      <c r="Y163">
        <v>25</v>
      </c>
      <c r="Z163">
        <v>0</v>
      </c>
      <c r="AA163">
        <v>524</v>
      </c>
      <c r="AB163">
        <v>207</v>
      </c>
      <c r="AC163">
        <v>317</v>
      </c>
      <c r="AD163">
        <v>524</v>
      </c>
    </row>
    <row r="164" spans="1:30">
      <c r="A164" t="s">
        <v>305</v>
      </c>
      <c r="B164" t="s">
        <v>284</v>
      </c>
      <c r="C164" t="str">
        <f>"143206"</f>
        <v>143206</v>
      </c>
      <c r="D164" t="s">
        <v>304</v>
      </c>
      <c r="E164">
        <v>11</v>
      </c>
      <c r="F164">
        <v>864</v>
      </c>
      <c r="G164">
        <v>650</v>
      </c>
      <c r="H164">
        <v>95</v>
      </c>
      <c r="I164">
        <v>555</v>
      </c>
      <c r="J164">
        <v>0</v>
      </c>
      <c r="K164">
        <v>6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555</v>
      </c>
      <c r="T164">
        <v>0</v>
      </c>
      <c r="U164">
        <v>0</v>
      </c>
      <c r="V164">
        <v>555</v>
      </c>
      <c r="W164">
        <v>28</v>
      </c>
      <c r="X164">
        <v>12</v>
      </c>
      <c r="Y164">
        <v>16</v>
      </c>
      <c r="Z164">
        <v>0</v>
      </c>
      <c r="AA164">
        <v>527</v>
      </c>
      <c r="AB164">
        <v>276</v>
      </c>
      <c r="AC164">
        <v>251</v>
      </c>
      <c r="AD164">
        <v>527</v>
      </c>
    </row>
    <row r="165" spans="1:30">
      <c r="A165" t="s">
        <v>303</v>
      </c>
      <c r="B165" t="s">
        <v>284</v>
      </c>
      <c r="C165" t="str">
        <f>"143206"</f>
        <v>143206</v>
      </c>
      <c r="D165" t="s">
        <v>302</v>
      </c>
      <c r="E165">
        <v>12</v>
      </c>
      <c r="F165">
        <v>631</v>
      </c>
      <c r="G165">
        <v>501</v>
      </c>
      <c r="H165">
        <v>109</v>
      </c>
      <c r="I165">
        <v>392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392</v>
      </c>
      <c r="T165">
        <v>0</v>
      </c>
      <c r="U165">
        <v>0</v>
      </c>
      <c r="V165">
        <v>392</v>
      </c>
      <c r="W165">
        <v>17</v>
      </c>
      <c r="X165">
        <v>4</v>
      </c>
      <c r="Y165">
        <v>13</v>
      </c>
      <c r="Z165">
        <v>0</v>
      </c>
      <c r="AA165">
        <v>375</v>
      </c>
      <c r="AB165">
        <v>155</v>
      </c>
      <c r="AC165">
        <v>220</v>
      </c>
      <c r="AD165">
        <v>375</v>
      </c>
    </row>
    <row r="166" spans="1:30">
      <c r="A166" t="s">
        <v>301</v>
      </c>
      <c r="B166" t="s">
        <v>284</v>
      </c>
      <c r="C166" t="str">
        <f>"143206"</f>
        <v>143206</v>
      </c>
      <c r="D166" t="s">
        <v>300</v>
      </c>
      <c r="E166">
        <v>13</v>
      </c>
      <c r="F166">
        <v>1026</v>
      </c>
      <c r="G166">
        <v>783</v>
      </c>
      <c r="H166">
        <v>178</v>
      </c>
      <c r="I166">
        <v>605</v>
      </c>
      <c r="J166">
        <v>0</v>
      </c>
      <c r="K166">
        <v>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605</v>
      </c>
      <c r="T166">
        <v>0</v>
      </c>
      <c r="U166">
        <v>0</v>
      </c>
      <c r="V166">
        <v>605</v>
      </c>
      <c r="W166">
        <v>25</v>
      </c>
      <c r="X166">
        <v>5</v>
      </c>
      <c r="Y166">
        <v>20</v>
      </c>
      <c r="Z166">
        <v>0</v>
      </c>
      <c r="AA166">
        <v>580</v>
      </c>
      <c r="AB166">
        <v>299</v>
      </c>
      <c r="AC166">
        <v>281</v>
      </c>
      <c r="AD166">
        <v>580</v>
      </c>
    </row>
    <row r="167" spans="1:30">
      <c r="A167" t="s">
        <v>299</v>
      </c>
      <c r="B167" t="s">
        <v>284</v>
      </c>
      <c r="C167" t="str">
        <f>"143206"</f>
        <v>143206</v>
      </c>
      <c r="D167" t="s">
        <v>298</v>
      </c>
      <c r="E167">
        <v>14</v>
      </c>
      <c r="F167">
        <v>969</v>
      </c>
      <c r="G167">
        <v>752</v>
      </c>
      <c r="H167">
        <v>181</v>
      </c>
      <c r="I167">
        <v>571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571</v>
      </c>
      <c r="T167">
        <v>0</v>
      </c>
      <c r="U167">
        <v>0</v>
      </c>
      <c r="V167">
        <v>571</v>
      </c>
      <c r="W167">
        <v>29</v>
      </c>
      <c r="X167">
        <v>13</v>
      </c>
      <c r="Y167">
        <v>16</v>
      </c>
      <c r="Z167">
        <v>0</v>
      </c>
      <c r="AA167">
        <v>542</v>
      </c>
      <c r="AB167">
        <v>244</v>
      </c>
      <c r="AC167">
        <v>298</v>
      </c>
      <c r="AD167">
        <v>542</v>
      </c>
    </row>
    <row r="168" spans="1:30">
      <c r="A168" t="s">
        <v>297</v>
      </c>
      <c r="B168" t="s">
        <v>284</v>
      </c>
      <c r="C168" t="str">
        <f>"143206"</f>
        <v>143206</v>
      </c>
      <c r="D168" t="s">
        <v>38</v>
      </c>
      <c r="E168">
        <v>15</v>
      </c>
      <c r="F168">
        <v>1240</v>
      </c>
      <c r="G168">
        <v>943</v>
      </c>
      <c r="H168">
        <v>343</v>
      </c>
      <c r="I168">
        <v>600</v>
      </c>
      <c r="J168">
        <v>0</v>
      </c>
      <c r="K168">
        <v>6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600</v>
      </c>
      <c r="T168">
        <v>0</v>
      </c>
      <c r="U168">
        <v>0</v>
      </c>
      <c r="V168">
        <v>600</v>
      </c>
      <c r="W168">
        <v>37</v>
      </c>
      <c r="X168">
        <v>9</v>
      </c>
      <c r="Y168">
        <v>28</v>
      </c>
      <c r="Z168">
        <v>0</v>
      </c>
      <c r="AA168">
        <v>563</v>
      </c>
      <c r="AB168">
        <v>269</v>
      </c>
      <c r="AC168">
        <v>294</v>
      </c>
      <c r="AD168">
        <v>563</v>
      </c>
    </row>
    <row r="169" spans="1:30">
      <c r="A169" t="s">
        <v>296</v>
      </c>
      <c r="B169" t="s">
        <v>284</v>
      </c>
      <c r="C169" t="str">
        <f>"143206"</f>
        <v>143206</v>
      </c>
      <c r="D169" t="s">
        <v>38</v>
      </c>
      <c r="E169">
        <v>16</v>
      </c>
      <c r="F169">
        <v>936</v>
      </c>
      <c r="G169">
        <v>720</v>
      </c>
      <c r="H169">
        <v>189</v>
      </c>
      <c r="I169">
        <v>531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531</v>
      </c>
      <c r="T169">
        <v>0</v>
      </c>
      <c r="U169">
        <v>0</v>
      </c>
      <c r="V169">
        <v>531</v>
      </c>
      <c r="W169">
        <v>30</v>
      </c>
      <c r="X169">
        <v>25</v>
      </c>
      <c r="Y169">
        <v>5</v>
      </c>
      <c r="Z169">
        <v>0</v>
      </c>
      <c r="AA169">
        <v>501</v>
      </c>
      <c r="AB169">
        <v>226</v>
      </c>
      <c r="AC169">
        <v>275</v>
      </c>
      <c r="AD169">
        <v>501</v>
      </c>
    </row>
    <row r="170" spans="1:30">
      <c r="A170" t="s">
        <v>295</v>
      </c>
      <c r="B170" t="s">
        <v>284</v>
      </c>
      <c r="C170" t="str">
        <f>"143206"</f>
        <v>143206</v>
      </c>
      <c r="D170" t="s">
        <v>294</v>
      </c>
      <c r="E170">
        <v>17</v>
      </c>
      <c r="F170">
        <v>687</v>
      </c>
      <c r="G170">
        <v>540</v>
      </c>
      <c r="H170">
        <v>212</v>
      </c>
      <c r="I170">
        <v>328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328</v>
      </c>
      <c r="T170">
        <v>0</v>
      </c>
      <c r="U170">
        <v>0</v>
      </c>
      <c r="V170">
        <v>328</v>
      </c>
      <c r="W170">
        <v>20</v>
      </c>
      <c r="X170">
        <v>9</v>
      </c>
      <c r="Y170">
        <v>11</v>
      </c>
      <c r="Z170">
        <v>0</v>
      </c>
      <c r="AA170">
        <v>308</v>
      </c>
      <c r="AB170">
        <v>122</v>
      </c>
      <c r="AC170">
        <v>186</v>
      </c>
      <c r="AD170">
        <v>308</v>
      </c>
    </row>
    <row r="171" spans="1:30">
      <c r="A171" t="s">
        <v>293</v>
      </c>
      <c r="B171" t="s">
        <v>284</v>
      </c>
      <c r="C171" t="str">
        <f>"143206"</f>
        <v>143206</v>
      </c>
      <c r="D171" t="s">
        <v>292</v>
      </c>
      <c r="E171">
        <v>18</v>
      </c>
      <c r="F171">
        <v>574</v>
      </c>
      <c r="G171">
        <v>451</v>
      </c>
      <c r="H171">
        <v>160</v>
      </c>
      <c r="I171">
        <v>291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291</v>
      </c>
      <c r="T171">
        <v>0</v>
      </c>
      <c r="U171">
        <v>0</v>
      </c>
      <c r="V171">
        <v>291</v>
      </c>
      <c r="W171">
        <v>15</v>
      </c>
      <c r="X171">
        <v>5</v>
      </c>
      <c r="Y171">
        <v>10</v>
      </c>
      <c r="Z171">
        <v>0</v>
      </c>
      <c r="AA171">
        <v>276</v>
      </c>
      <c r="AB171">
        <v>126</v>
      </c>
      <c r="AC171">
        <v>150</v>
      </c>
      <c r="AD171">
        <v>276</v>
      </c>
    </row>
    <row r="172" spans="1:30">
      <c r="A172" t="s">
        <v>291</v>
      </c>
      <c r="B172" t="s">
        <v>284</v>
      </c>
      <c r="C172" t="str">
        <f>"143206"</f>
        <v>143206</v>
      </c>
      <c r="D172" t="s">
        <v>290</v>
      </c>
      <c r="E172">
        <v>19</v>
      </c>
      <c r="F172">
        <v>508</v>
      </c>
      <c r="G172">
        <v>400</v>
      </c>
      <c r="H172">
        <v>186</v>
      </c>
      <c r="I172">
        <v>214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214</v>
      </c>
      <c r="T172">
        <v>0</v>
      </c>
      <c r="U172">
        <v>0</v>
      </c>
      <c r="V172">
        <v>214</v>
      </c>
      <c r="W172">
        <v>7</v>
      </c>
      <c r="X172">
        <v>2</v>
      </c>
      <c r="Y172">
        <v>5</v>
      </c>
      <c r="Z172">
        <v>0</v>
      </c>
      <c r="AA172">
        <v>207</v>
      </c>
      <c r="AB172">
        <v>80</v>
      </c>
      <c r="AC172">
        <v>127</v>
      </c>
      <c r="AD172">
        <v>207</v>
      </c>
    </row>
    <row r="173" spans="1:30">
      <c r="A173" t="s">
        <v>289</v>
      </c>
      <c r="B173" t="s">
        <v>284</v>
      </c>
      <c r="C173" t="str">
        <f>"143206"</f>
        <v>143206</v>
      </c>
      <c r="D173" t="s">
        <v>288</v>
      </c>
      <c r="E173">
        <v>20</v>
      </c>
      <c r="F173">
        <v>909</v>
      </c>
      <c r="G173">
        <v>710</v>
      </c>
      <c r="H173">
        <v>137</v>
      </c>
      <c r="I173">
        <v>573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573</v>
      </c>
      <c r="T173">
        <v>0</v>
      </c>
      <c r="U173">
        <v>0</v>
      </c>
      <c r="V173">
        <v>573</v>
      </c>
      <c r="W173">
        <v>31</v>
      </c>
      <c r="X173">
        <v>8</v>
      </c>
      <c r="Y173">
        <v>11</v>
      </c>
      <c r="Z173">
        <v>0</v>
      </c>
      <c r="AA173">
        <v>542</v>
      </c>
      <c r="AB173">
        <v>259</v>
      </c>
      <c r="AC173">
        <v>283</v>
      </c>
      <c r="AD173">
        <v>542</v>
      </c>
    </row>
    <row r="174" spans="1:30">
      <c r="A174" t="s">
        <v>287</v>
      </c>
      <c r="B174" t="s">
        <v>284</v>
      </c>
      <c r="C174" t="str">
        <f>"143206"</f>
        <v>143206</v>
      </c>
      <c r="D174" t="s">
        <v>286</v>
      </c>
      <c r="E174">
        <v>21</v>
      </c>
      <c r="F174">
        <v>1027</v>
      </c>
      <c r="G174">
        <v>785</v>
      </c>
      <c r="H174">
        <v>202</v>
      </c>
      <c r="I174">
        <v>583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583</v>
      </c>
      <c r="T174">
        <v>0</v>
      </c>
      <c r="U174">
        <v>0</v>
      </c>
      <c r="V174">
        <v>583</v>
      </c>
      <c r="W174">
        <v>33</v>
      </c>
      <c r="X174">
        <v>11</v>
      </c>
      <c r="Y174">
        <v>22</v>
      </c>
      <c r="Z174">
        <v>0</v>
      </c>
      <c r="AA174">
        <v>550</v>
      </c>
      <c r="AB174">
        <v>236</v>
      </c>
      <c r="AC174">
        <v>314</v>
      </c>
      <c r="AD174">
        <v>550</v>
      </c>
    </row>
    <row r="175" spans="1:30">
      <c r="A175" t="s">
        <v>285</v>
      </c>
      <c r="B175" t="s">
        <v>284</v>
      </c>
      <c r="C175" t="str">
        <f>"143206"</f>
        <v>143206</v>
      </c>
      <c r="D175" t="s">
        <v>283</v>
      </c>
      <c r="E175">
        <v>22</v>
      </c>
      <c r="F175">
        <v>64</v>
      </c>
      <c r="G175">
        <v>90</v>
      </c>
      <c r="H175">
        <v>36</v>
      </c>
      <c r="I175">
        <v>54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54</v>
      </c>
      <c r="T175">
        <v>0</v>
      </c>
      <c r="U175">
        <v>0</v>
      </c>
      <c r="V175">
        <v>54</v>
      </c>
      <c r="W175">
        <v>2</v>
      </c>
      <c r="X175">
        <v>1</v>
      </c>
      <c r="Y175">
        <v>1</v>
      </c>
      <c r="Z175">
        <v>0</v>
      </c>
      <c r="AA175">
        <v>52</v>
      </c>
      <c r="AB175">
        <v>25</v>
      </c>
      <c r="AC175">
        <v>27</v>
      </c>
      <c r="AD175">
        <v>52</v>
      </c>
    </row>
    <row r="176" spans="1:30">
      <c r="A176" t="s">
        <v>282</v>
      </c>
      <c r="B176" t="s">
        <v>271</v>
      </c>
      <c r="C176" t="str">
        <f>"143207"</f>
        <v>143207</v>
      </c>
      <c r="D176" t="s">
        <v>281</v>
      </c>
      <c r="E176">
        <v>1</v>
      </c>
      <c r="F176">
        <v>1653</v>
      </c>
      <c r="G176">
        <v>1263</v>
      </c>
      <c r="H176">
        <v>112</v>
      </c>
      <c r="I176">
        <v>1151</v>
      </c>
      <c r="J176">
        <v>0</v>
      </c>
      <c r="K176">
        <v>12</v>
      </c>
      <c r="L176">
        <v>2</v>
      </c>
      <c r="M176">
        <v>2</v>
      </c>
      <c r="N176">
        <v>0</v>
      </c>
      <c r="O176">
        <v>0</v>
      </c>
      <c r="P176">
        <v>0</v>
      </c>
      <c r="Q176">
        <v>0</v>
      </c>
      <c r="R176">
        <v>2</v>
      </c>
      <c r="S176">
        <v>1153</v>
      </c>
      <c r="T176">
        <v>2</v>
      </c>
      <c r="U176">
        <v>0</v>
      </c>
      <c r="V176">
        <v>1153</v>
      </c>
      <c r="W176">
        <v>55</v>
      </c>
      <c r="X176">
        <v>27</v>
      </c>
      <c r="Y176">
        <v>28</v>
      </c>
      <c r="Z176">
        <v>0</v>
      </c>
      <c r="AA176">
        <v>1098</v>
      </c>
      <c r="AB176">
        <v>616</v>
      </c>
      <c r="AC176">
        <v>482</v>
      </c>
      <c r="AD176">
        <v>1098</v>
      </c>
    </row>
    <row r="177" spans="1:30">
      <c r="A177" t="s">
        <v>280</v>
      </c>
      <c r="B177" t="s">
        <v>271</v>
      </c>
      <c r="C177" t="str">
        <f>"143207"</f>
        <v>143207</v>
      </c>
      <c r="D177" t="s">
        <v>279</v>
      </c>
      <c r="E177">
        <v>2</v>
      </c>
      <c r="F177">
        <v>1815</v>
      </c>
      <c r="G177">
        <v>1361</v>
      </c>
      <c r="H177">
        <v>100</v>
      </c>
      <c r="I177">
        <v>1261</v>
      </c>
      <c r="J177">
        <v>0</v>
      </c>
      <c r="K177">
        <v>19</v>
      </c>
      <c r="L177">
        <v>1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1262</v>
      </c>
      <c r="T177">
        <v>1</v>
      </c>
      <c r="U177">
        <v>0</v>
      </c>
      <c r="V177">
        <v>1262</v>
      </c>
      <c r="W177">
        <v>67</v>
      </c>
      <c r="X177">
        <v>31</v>
      </c>
      <c r="Y177">
        <v>36</v>
      </c>
      <c r="Z177">
        <v>0</v>
      </c>
      <c r="AA177">
        <v>1195</v>
      </c>
      <c r="AB177">
        <v>671</v>
      </c>
      <c r="AC177">
        <v>524</v>
      </c>
      <c r="AD177">
        <v>1195</v>
      </c>
    </row>
    <row r="178" spans="1:30">
      <c r="A178" t="s">
        <v>278</v>
      </c>
      <c r="B178" t="s">
        <v>271</v>
      </c>
      <c r="C178" t="str">
        <f>"143207"</f>
        <v>143207</v>
      </c>
      <c r="D178" t="s">
        <v>38</v>
      </c>
      <c r="E178">
        <v>3</v>
      </c>
      <c r="F178">
        <v>2284</v>
      </c>
      <c r="G178">
        <v>1719</v>
      </c>
      <c r="H178">
        <v>92</v>
      </c>
      <c r="I178">
        <v>1627</v>
      </c>
      <c r="J178">
        <v>0</v>
      </c>
      <c r="K178">
        <v>13</v>
      </c>
      <c r="L178">
        <v>3</v>
      </c>
      <c r="M178">
        <v>3</v>
      </c>
      <c r="N178">
        <v>0</v>
      </c>
      <c r="O178">
        <v>0</v>
      </c>
      <c r="P178">
        <v>0</v>
      </c>
      <c r="Q178">
        <v>0</v>
      </c>
      <c r="R178">
        <v>3</v>
      </c>
      <c r="S178">
        <v>1629</v>
      </c>
      <c r="T178">
        <v>3</v>
      </c>
      <c r="U178">
        <v>0</v>
      </c>
      <c r="V178">
        <v>1629</v>
      </c>
      <c r="W178">
        <v>86</v>
      </c>
      <c r="X178">
        <v>24</v>
      </c>
      <c r="Y178">
        <v>62</v>
      </c>
      <c r="Z178">
        <v>0</v>
      </c>
      <c r="AA178">
        <v>1543</v>
      </c>
      <c r="AB178">
        <v>997</v>
      </c>
      <c r="AC178">
        <v>546</v>
      </c>
      <c r="AD178">
        <v>1543</v>
      </c>
    </row>
    <row r="179" spans="1:30">
      <c r="A179" t="s">
        <v>277</v>
      </c>
      <c r="B179" t="s">
        <v>271</v>
      </c>
      <c r="C179" t="str">
        <f>"143207"</f>
        <v>143207</v>
      </c>
      <c r="D179" t="s">
        <v>38</v>
      </c>
      <c r="E179">
        <v>4</v>
      </c>
      <c r="F179">
        <v>1760</v>
      </c>
      <c r="G179">
        <v>1325</v>
      </c>
      <c r="H179">
        <v>177</v>
      </c>
      <c r="I179">
        <v>1148</v>
      </c>
      <c r="J179">
        <v>0</v>
      </c>
      <c r="K179">
        <v>13</v>
      </c>
      <c r="L179">
        <v>1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1144</v>
      </c>
      <c r="T179">
        <v>1</v>
      </c>
      <c r="U179">
        <v>0</v>
      </c>
      <c r="V179">
        <v>1144</v>
      </c>
      <c r="W179">
        <v>68</v>
      </c>
      <c r="X179">
        <v>16</v>
      </c>
      <c r="Y179">
        <v>49</v>
      </c>
      <c r="Z179">
        <v>0</v>
      </c>
      <c r="AA179">
        <v>1076</v>
      </c>
      <c r="AB179">
        <v>536</v>
      </c>
      <c r="AC179">
        <v>540</v>
      </c>
      <c r="AD179">
        <v>1076</v>
      </c>
    </row>
    <row r="180" spans="1:30">
      <c r="A180" t="s">
        <v>276</v>
      </c>
      <c r="B180" t="s">
        <v>271</v>
      </c>
      <c r="C180" t="str">
        <f>"143207"</f>
        <v>143207</v>
      </c>
      <c r="D180" t="s">
        <v>275</v>
      </c>
      <c r="E180">
        <v>5</v>
      </c>
      <c r="F180">
        <v>1251</v>
      </c>
      <c r="G180">
        <v>945</v>
      </c>
      <c r="H180">
        <v>145</v>
      </c>
      <c r="I180">
        <v>800</v>
      </c>
      <c r="J180">
        <v>0</v>
      </c>
      <c r="K180">
        <v>17</v>
      </c>
      <c r="L180">
        <v>8</v>
      </c>
      <c r="M180">
        <v>8</v>
      </c>
      <c r="N180">
        <v>0</v>
      </c>
      <c r="O180">
        <v>0</v>
      </c>
      <c r="P180">
        <v>0</v>
      </c>
      <c r="Q180">
        <v>0</v>
      </c>
      <c r="R180">
        <v>8</v>
      </c>
      <c r="S180">
        <v>808</v>
      </c>
      <c r="T180">
        <v>8</v>
      </c>
      <c r="U180">
        <v>0</v>
      </c>
      <c r="V180">
        <v>808</v>
      </c>
      <c r="W180">
        <v>38</v>
      </c>
      <c r="X180">
        <v>23</v>
      </c>
      <c r="Y180">
        <v>14</v>
      </c>
      <c r="Z180">
        <v>0</v>
      </c>
      <c r="AA180">
        <v>770</v>
      </c>
      <c r="AB180">
        <v>422</v>
      </c>
      <c r="AC180">
        <v>348</v>
      </c>
      <c r="AD180">
        <v>770</v>
      </c>
    </row>
    <row r="181" spans="1:30">
      <c r="A181" t="s">
        <v>274</v>
      </c>
      <c r="B181" t="s">
        <v>271</v>
      </c>
      <c r="C181" t="str">
        <f>"143207"</f>
        <v>143207</v>
      </c>
      <c r="D181" t="s">
        <v>67</v>
      </c>
      <c r="E181">
        <v>6</v>
      </c>
      <c r="F181">
        <v>1655</v>
      </c>
      <c r="G181">
        <v>1258</v>
      </c>
      <c r="H181">
        <v>216</v>
      </c>
      <c r="I181">
        <v>1042</v>
      </c>
      <c r="J181">
        <v>0</v>
      </c>
      <c r="K181">
        <v>17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1042</v>
      </c>
      <c r="T181">
        <v>0</v>
      </c>
      <c r="U181">
        <v>0</v>
      </c>
      <c r="V181">
        <v>1042</v>
      </c>
      <c r="W181">
        <v>49</v>
      </c>
      <c r="X181">
        <v>10</v>
      </c>
      <c r="Y181">
        <v>35</v>
      </c>
      <c r="Z181">
        <v>0</v>
      </c>
      <c r="AA181">
        <v>993</v>
      </c>
      <c r="AB181">
        <v>523</v>
      </c>
      <c r="AC181">
        <v>470</v>
      </c>
      <c r="AD181">
        <v>993</v>
      </c>
    </row>
    <row r="182" spans="1:30">
      <c r="A182" t="s">
        <v>273</v>
      </c>
      <c r="B182" t="s">
        <v>271</v>
      </c>
      <c r="C182" t="str">
        <f>"143207"</f>
        <v>143207</v>
      </c>
      <c r="D182" t="s">
        <v>53</v>
      </c>
      <c r="E182">
        <v>7</v>
      </c>
      <c r="F182">
        <v>1505</v>
      </c>
      <c r="G182">
        <v>1136</v>
      </c>
      <c r="H182">
        <v>305</v>
      </c>
      <c r="I182">
        <v>831</v>
      </c>
      <c r="J182">
        <v>0</v>
      </c>
      <c r="K182">
        <v>4</v>
      </c>
      <c r="L182">
        <v>2</v>
      </c>
      <c r="M182">
        <v>2</v>
      </c>
      <c r="N182">
        <v>0</v>
      </c>
      <c r="O182">
        <v>0</v>
      </c>
      <c r="P182">
        <v>0</v>
      </c>
      <c r="Q182">
        <v>0</v>
      </c>
      <c r="R182">
        <v>2</v>
      </c>
      <c r="S182">
        <v>833</v>
      </c>
      <c r="T182">
        <v>2</v>
      </c>
      <c r="U182">
        <v>0</v>
      </c>
      <c r="V182">
        <v>833</v>
      </c>
      <c r="W182">
        <v>39</v>
      </c>
      <c r="X182">
        <v>21</v>
      </c>
      <c r="Y182">
        <v>18</v>
      </c>
      <c r="Z182">
        <v>0</v>
      </c>
      <c r="AA182">
        <v>794</v>
      </c>
      <c r="AB182">
        <v>345</v>
      </c>
      <c r="AC182">
        <v>449</v>
      </c>
      <c r="AD182">
        <v>794</v>
      </c>
    </row>
    <row r="183" spans="1:30">
      <c r="A183" t="s">
        <v>272</v>
      </c>
      <c r="B183" t="s">
        <v>271</v>
      </c>
      <c r="C183" t="str">
        <f>"143207"</f>
        <v>143207</v>
      </c>
      <c r="D183" t="s">
        <v>53</v>
      </c>
      <c r="E183">
        <v>8</v>
      </c>
      <c r="F183">
        <v>1579</v>
      </c>
      <c r="G183">
        <v>1192</v>
      </c>
      <c r="H183">
        <v>383</v>
      </c>
      <c r="I183">
        <v>809</v>
      </c>
      <c r="J183">
        <v>0</v>
      </c>
      <c r="K183">
        <v>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809</v>
      </c>
      <c r="T183">
        <v>0</v>
      </c>
      <c r="U183">
        <v>0</v>
      </c>
      <c r="V183">
        <v>809</v>
      </c>
      <c r="W183">
        <v>38</v>
      </c>
      <c r="X183">
        <v>12</v>
      </c>
      <c r="Y183">
        <v>26</v>
      </c>
      <c r="Z183">
        <v>0</v>
      </c>
      <c r="AA183">
        <v>771</v>
      </c>
      <c r="AB183">
        <v>352</v>
      </c>
      <c r="AC183">
        <v>419</v>
      </c>
      <c r="AD183">
        <v>771</v>
      </c>
    </row>
    <row r="184" spans="1:30">
      <c r="A184" t="s">
        <v>270</v>
      </c>
      <c r="B184" t="s">
        <v>250</v>
      </c>
      <c r="C184" t="str">
        <f>"143401"</f>
        <v>143401</v>
      </c>
      <c r="D184" t="s">
        <v>261</v>
      </c>
      <c r="E184">
        <v>1</v>
      </c>
      <c r="F184">
        <v>1052</v>
      </c>
      <c r="G184">
        <v>783</v>
      </c>
      <c r="H184">
        <v>184</v>
      </c>
      <c r="I184">
        <v>599</v>
      </c>
      <c r="J184">
        <v>1</v>
      </c>
      <c r="K184">
        <v>21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599</v>
      </c>
      <c r="T184">
        <v>0</v>
      </c>
      <c r="U184">
        <v>0</v>
      </c>
      <c r="V184">
        <v>599</v>
      </c>
      <c r="W184">
        <v>37</v>
      </c>
      <c r="X184">
        <v>6</v>
      </c>
      <c r="Y184">
        <v>31</v>
      </c>
      <c r="Z184">
        <v>0</v>
      </c>
      <c r="AA184">
        <v>562</v>
      </c>
      <c r="AB184">
        <v>249</v>
      </c>
      <c r="AC184">
        <v>313</v>
      </c>
      <c r="AD184">
        <v>562</v>
      </c>
    </row>
    <row r="185" spans="1:30">
      <c r="A185" t="s">
        <v>269</v>
      </c>
      <c r="B185" t="s">
        <v>250</v>
      </c>
      <c r="C185" t="str">
        <f>"143401"</f>
        <v>143401</v>
      </c>
      <c r="D185" t="s">
        <v>261</v>
      </c>
      <c r="E185">
        <v>2</v>
      </c>
      <c r="F185">
        <v>1469</v>
      </c>
      <c r="G185">
        <v>1114</v>
      </c>
      <c r="H185">
        <v>258</v>
      </c>
      <c r="I185">
        <v>856</v>
      </c>
      <c r="J185">
        <v>0</v>
      </c>
      <c r="K185">
        <v>0</v>
      </c>
      <c r="L185">
        <v>1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1</v>
      </c>
      <c r="S185">
        <v>857</v>
      </c>
      <c r="T185">
        <v>1</v>
      </c>
      <c r="U185">
        <v>0</v>
      </c>
      <c r="V185">
        <v>857</v>
      </c>
      <c r="W185">
        <v>31</v>
      </c>
      <c r="X185">
        <v>14</v>
      </c>
      <c r="Y185">
        <v>17</v>
      </c>
      <c r="Z185">
        <v>0</v>
      </c>
      <c r="AA185">
        <v>826</v>
      </c>
      <c r="AB185">
        <v>306</v>
      </c>
      <c r="AC185">
        <v>520</v>
      </c>
      <c r="AD185">
        <v>826</v>
      </c>
    </row>
    <row r="186" spans="1:30">
      <c r="A186" t="s">
        <v>268</v>
      </c>
      <c r="B186" t="s">
        <v>250</v>
      </c>
      <c r="C186" t="str">
        <f>"143401"</f>
        <v>143401</v>
      </c>
      <c r="D186" t="s">
        <v>265</v>
      </c>
      <c r="E186">
        <v>3</v>
      </c>
      <c r="F186">
        <v>1379</v>
      </c>
      <c r="G186">
        <v>1048</v>
      </c>
      <c r="H186">
        <v>144</v>
      </c>
      <c r="I186">
        <v>904</v>
      </c>
      <c r="J186">
        <v>0</v>
      </c>
      <c r="K186">
        <v>7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904</v>
      </c>
      <c r="T186">
        <v>0</v>
      </c>
      <c r="U186">
        <v>0</v>
      </c>
      <c r="V186">
        <v>904</v>
      </c>
      <c r="W186">
        <v>41</v>
      </c>
      <c r="X186">
        <v>12</v>
      </c>
      <c r="Y186">
        <v>29</v>
      </c>
      <c r="Z186">
        <v>0</v>
      </c>
      <c r="AA186">
        <v>863</v>
      </c>
      <c r="AB186">
        <v>427</v>
      </c>
      <c r="AC186">
        <v>436</v>
      </c>
      <c r="AD186">
        <v>863</v>
      </c>
    </row>
    <row r="187" spans="1:30">
      <c r="A187" t="s">
        <v>267</v>
      </c>
      <c r="B187" t="s">
        <v>250</v>
      </c>
      <c r="C187" t="str">
        <f>"143401"</f>
        <v>143401</v>
      </c>
      <c r="D187" t="s">
        <v>265</v>
      </c>
      <c r="E187">
        <v>4</v>
      </c>
      <c r="F187">
        <v>607</v>
      </c>
      <c r="G187">
        <v>473</v>
      </c>
      <c r="H187">
        <v>81</v>
      </c>
      <c r="I187">
        <v>392</v>
      </c>
      <c r="J187">
        <v>0</v>
      </c>
      <c r="K187">
        <v>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389</v>
      </c>
      <c r="T187">
        <v>0</v>
      </c>
      <c r="U187">
        <v>0</v>
      </c>
      <c r="V187">
        <v>389</v>
      </c>
      <c r="W187">
        <v>20</v>
      </c>
      <c r="X187">
        <v>5</v>
      </c>
      <c r="Y187">
        <v>15</v>
      </c>
      <c r="Z187">
        <v>0</v>
      </c>
      <c r="AA187">
        <v>369</v>
      </c>
      <c r="AB187">
        <v>193</v>
      </c>
      <c r="AC187">
        <v>176</v>
      </c>
      <c r="AD187">
        <v>369</v>
      </c>
    </row>
    <row r="188" spans="1:30">
      <c r="A188" t="s">
        <v>266</v>
      </c>
      <c r="B188" t="s">
        <v>250</v>
      </c>
      <c r="C188" t="str">
        <f>"143401"</f>
        <v>143401</v>
      </c>
      <c r="D188" t="s">
        <v>265</v>
      </c>
      <c r="E188">
        <v>5</v>
      </c>
      <c r="F188">
        <v>1261</v>
      </c>
      <c r="G188">
        <v>965</v>
      </c>
      <c r="H188">
        <v>126</v>
      </c>
      <c r="I188">
        <v>839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839</v>
      </c>
      <c r="T188">
        <v>0</v>
      </c>
      <c r="U188">
        <v>0</v>
      </c>
      <c r="V188">
        <v>839</v>
      </c>
      <c r="W188">
        <v>35</v>
      </c>
      <c r="X188">
        <v>10</v>
      </c>
      <c r="Y188">
        <v>25</v>
      </c>
      <c r="Z188">
        <v>0</v>
      </c>
      <c r="AA188">
        <v>804</v>
      </c>
      <c r="AB188">
        <v>341</v>
      </c>
      <c r="AC188">
        <v>463</v>
      </c>
      <c r="AD188">
        <v>804</v>
      </c>
    </row>
    <row r="189" spans="1:30">
      <c r="A189" t="s">
        <v>264</v>
      </c>
      <c r="B189" t="s">
        <v>250</v>
      </c>
      <c r="C189" t="str">
        <f>"143401"</f>
        <v>143401</v>
      </c>
      <c r="D189" t="s">
        <v>263</v>
      </c>
      <c r="E189">
        <v>6</v>
      </c>
      <c r="F189">
        <v>726</v>
      </c>
      <c r="G189">
        <v>563</v>
      </c>
      <c r="H189">
        <v>103</v>
      </c>
      <c r="I189">
        <v>460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460</v>
      </c>
      <c r="T189">
        <v>0</v>
      </c>
      <c r="U189">
        <v>0</v>
      </c>
      <c r="V189">
        <v>460</v>
      </c>
      <c r="W189">
        <v>11</v>
      </c>
      <c r="X189">
        <v>5</v>
      </c>
      <c r="Y189">
        <v>6</v>
      </c>
      <c r="Z189">
        <v>0</v>
      </c>
      <c r="AA189">
        <v>449</v>
      </c>
      <c r="AB189">
        <v>150</v>
      </c>
      <c r="AC189">
        <v>299</v>
      </c>
      <c r="AD189">
        <v>449</v>
      </c>
    </row>
    <row r="190" spans="1:30">
      <c r="A190" t="s">
        <v>262</v>
      </c>
      <c r="B190" t="s">
        <v>250</v>
      </c>
      <c r="C190" t="str">
        <f>"143401"</f>
        <v>143401</v>
      </c>
      <c r="D190" t="s">
        <v>261</v>
      </c>
      <c r="E190">
        <v>7</v>
      </c>
      <c r="F190">
        <v>873</v>
      </c>
      <c r="G190">
        <v>653</v>
      </c>
      <c r="H190">
        <v>128</v>
      </c>
      <c r="I190">
        <v>525</v>
      </c>
      <c r="J190">
        <v>1</v>
      </c>
      <c r="K190">
        <v>21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524</v>
      </c>
      <c r="T190">
        <v>0</v>
      </c>
      <c r="U190">
        <v>0</v>
      </c>
      <c r="V190">
        <v>524</v>
      </c>
      <c r="W190">
        <v>26</v>
      </c>
      <c r="X190">
        <v>8</v>
      </c>
      <c r="Y190">
        <v>18</v>
      </c>
      <c r="Z190">
        <v>0</v>
      </c>
      <c r="AA190">
        <v>498</v>
      </c>
      <c r="AB190">
        <v>193</v>
      </c>
      <c r="AC190">
        <v>305</v>
      </c>
      <c r="AD190">
        <v>498</v>
      </c>
    </row>
    <row r="191" spans="1:30">
      <c r="A191" t="s">
        <v>260</v>
      </c>
      <c r="B191" t="s">
        <v>250</v>
      </c>
      <c r="C191" t="str">
        <f>"143401"</f>
        <v>143401</v>
      </c>
      <c r="D191" t="s">
        <v>256</v>
      </c>
      <c r="E191">
        <v>8</v>
      </c>
      <c r="F191">
        <v>819</v>
      </c>
      <c r="G191">
        <v>635</v>
      </c>
      <c r="H191">
        <v>111</v>
      </c>
      <c r="I191">
        <v>524</v>
      </c>
      <c r="J191">
        <v>0</v>
      </c>
      <c r="K191">
        <v>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524</v>
      </c>
      <c r="T191">
        <v>0</v>
      </c>
      <c r="U191">
        <v>0</v>
      </c>
      <c r="V191">
        <v>524</v>
      </c>
      <c r="W191">
        <v>21</v>
      </c>
      <c r="X191">
        <v>5</v>
      </c>
      <c r="Y191">
        <v>12</v>
      </c>
      <c r="Z191">
        <v>0</v>
      </c>
      <c r="AA191">
        <v>503</v>
      </c>
      <c r="AB191">
        <v>179</v>
      </c>
      <c r="AC191">
        <v>324</v>
      </c>
      <c r="AD191">
        <v>503</v>
      </c>
    </row>
    <row r="192" spans="1:30">
      <c r="A192" t="s">
        <v>259</v>
      </c>
      <c r="B192" t="s">
        <v>250</v>
      </c>
      <c r="C192" t="str">
        <f>"143401"</f>
        <v>143401</v>
      </c>
      <c r="D192" t="s">
        <v>254</v>
      </c>
      <c r="E192">
        <v>9</v>
      </c>
      <c r="F192">
        <v>1651</v>
      </c>
      <c r="G192">
        <v>1266</v>
      </c>
      <c r="H192">
        <v>173</v>
      </c>
      <c r="I192">
        <v>1093</v>
      </c>
      <c r="J192">
        <v>1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1093</v>
      </c>
      <c r="T192">
        <v>0</v>
      </c>
      <c r="U192">
        <v>0</v>
      </c>
      <c r="V192">
        <v>1093</v>
      </c>
      <c r="W192">
        <v>55</v>
      </c>
      <c r="X192">
        <v>17</v>
      </c>
      <c r="Y192">
        <v>27</v>
      </c>
      <c r="Z192">
        <v>0</v>
      </c>
      <c r="AA192">
        <v>1038</v>
      </c>
      <c r="AB192">
        <v>441</v>
      </c>
      <c r="AC192">
        <v>597</v>
      </c>
      <c r="AD192">
        <v>1038</v>
      </c>
    </row>
    <row r="193" spans="1:30">
      <c r="A193" t="s">
        <v>258</v>
      </c>
      <c r="B193" t="s">
        <v>250</v>
      </c>
      <c r="C193" t="str">
        <f>"143401"</f>
        <v>143401</v>
      </c>
      <c r="D193" t="s">
        <v>186</v>
      </c>
      <c r="E193">
        <v>10</v>
      </c>
      <c r="F193">
        <v>1381</v>
      </c>
      <c r="G193">
        <v>1007</v>
      </c>
      <c r="H193">
        <v>81</v>
      </c>
      <c r="I193">
        <v>926</v>
      </c>
      <c r="J193">
        <v>0</v>
      </c>
      <c r="K193">
        <v>10</v>
      </c>
      <c r="L193">
        <v>2</v>
      </c>
      <c r="M193">
        <v>2</v>
      </c>
      <c r="N193">
        <v>0</v>
      </c>
      <c r="O193">
        <v>0</v>
      </c>
      <c r="P193">
        <v>0</v>
      </c>
      <c r="Q193">
        <v>0</v>
      </c>
      <c r="R193">
        <v>2</v>
      </c>
      <c r="S193">
        <v>928</v>
      </c>
      <c r="T193">
        <v>2</v>
      </c>
      <c r="U193">
        <v>0</v>
      </c>
      <c r="V193">
        <v>928</v>
      </c>
      <c r="W193">
        <v>35</v>
      </c>
      <c r="X193">
        <v>9</v>
      </c>
      <c r="Y193">
        <v>26</v>
      </c>
      <c r="Z193">
        <v>0</v>
      </c>
      <c r="AA193">
        <v>893</v>
      </c>
      <c r="AB193">
        <v>387</v>
      </c>
      <c r="AC193">
        <v>506</v>
      </c>
      <c r="AD193">
        <v>893</v>
      </c>
    </row>
    <row r="194" spans="1:30">
      <c r="A194" t="s">
        <v>257</v>
      </c>
      <c r="B194" t="s">
        <v>250</v>
      </c>
      <c r="C194" t="str">
        <f>"143401"</f>
        <v>143401</v>
      </c>
      <c r="D194" t="s">
        <v>256</v>
      </c>
      <c r="E194">
        <v>11</v>
      </c>
      <c r="F194">
        <v>1583</v>
      </c>
      <c r="G194">
        <v>1205</v>
      </c>
      <c r="H194">
        <v>247</v>
      </c>
      <c r="I194">
        <v>958</v>
      </c>
      <c r="J194">
        <v>1</v>
      </c>
      <c r="K194">
        <v>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957</v>
      </c>
      <c r="T194">
        <v>0</v>
      </c>
      <c r="U194">
        <v>0</v>
      </c>
      <c r="V194">
        <v>957</v>
      </c>
      <c r="W194">
        <v>41</v>
      </c>
      <c r="X194">
        <v>14</v>
      </c>
      <c r="Y194">
        <v>27</v>
      </c>
      <c r="Z194">
        <v>0</v>
      </c>
      <c r="AA194">
        <v>916</v>
      </c>
      <c r="AB194">
        <v>349</v>
      </c>
      <c r="AC194">
        <v>567</v>
      </c>
      <c r="AD194">
        <v>916</v>
      </c>
    </row>
    <row r="195" spans="1:30">
      <c r="A195" t="s">
        <v>255</v>
      </c>
      <c r="B195" t="s">
        <v>250</v>
      </c>
      <c r="C195" t="str">
        <f>"143401"</f>
        <v>143401</v>
      </c>
      <c r="D195" t="s">
        <v>254</v>
      </c>
      <c r="E195">
        <v>12</v>
      </c>
      <c r="F195">
        <v>1103</v>
      </c>
      <c r="G195">
        <v>853</v>
      </c>
      <c r="H195">
        <v>141</v>
      </c>
      <c r="I195">
        <v>712</v>
      </c>
      <c r="J195">
        <v>0</v>
      </c>
      <c r="K195">
        <v>11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712</v>
      </c>
      <c r="T195">
        <v>0</v>
      </c>
      <c r="U195">
        <v>0</v>
      </c>
      <c r="V195">
        <v>712</v>
      </c>
      <c r="W195">
        <v>31</v>
      </c>
      <c r="X195">
        <v>18</v>
      </c>
      <c r="Y195">
        <v>13</v>
      </c>
      <c r="Z195">
        <v>0</v>
      </c>
      <c r="AA195">
        <v>681</v>
      </c>
      <c r="AB195">
        <v>373</v>
      </c>
      <c r="AC195">
        <v>308</v>
      </c>
      <c r="AD195">
        <v>681</v>
      </c>
    </row>
    <row r="196" spans="1:30">
      <c r="A196" t="s">
        <v>253</v>
      </c>
      <c r="B196" t="s">
        <v>250</v>
      </c>
      <c r="C196" t="str">
        <f>"143401"</f>
        <v>143401</v>
      </c>
      <c r="D196" t="s">
        <v>249</v>
      </c>
      <c r="E196">
        <v>13</v>
      </c>
      <c r="F196">
        <v>865</v>
      </c>
      <c r="G196">
        <v>671</v>
      </c>
      <c r="H196">
        <v>106</v>
      </c>
      <c r="I196">
        <v>565</v>
      </c>
      <c r="J196">
        <v>0</v>
      </c>
      <c r="K196">
        <v>6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565</v>
      </c>
      <c r="T196">
        <v>0</v>
      </c>
      <c r="U196">
        <v>0</v>
      </c>
      <c r="V196">
        <v>565</v>
      </c>
      <c r="W196">
        <v>25</v>
      </c>
      <c r="X196">
        <v>8</v>
      </c>
      <c r="Y196">
        <v>17</v>
      </c>
      <c r="Z196">
        <v>0</v>
      </c>
      <c r="AA196">
        <v>540</v>
      </c>
      <c r="AB196">
        <v>240</v>
      </c>
      <c r="AC196">
        <v>300</v>
      </c>
      <c r="AD196">
        <v>540</v>
      </c>
    </row>
    <row r="197" spans="1:30">
      <c r="A197" t="s">
        <v>252</v>
      </c>
      <c r="B197" t="s">
        <v>250</v>
      </c>
      <c r="C197" t="str">
        <f>"143401"</f>
        <v>143401</v>
      </c>
      <c r="D197" t="s">
        <v>249</v>
      </c>
      <c r="E197">
        <v>14</v>
      </c>
      <c r="F197">
        <v>838</v>
      </c>
      <c r="G197">
        <v>650</v>
      </c>
      <c r="H197">
        <v>102</v>
      </c>
      <c r="I197">
        <v>548</v>
      </c>
      <c r="J197">
        <v>3</v>
      </c>
      <c r="K197">
        <v>3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549</v>
      </c>
      <c r="T197">
        <v>1</v>
      </c>
      <c r="U197">
        <v>0</v>
      </c>
      <c r="V197">
        <v>549</v>
      </c>
      <c r="W197">
        <v>33</v>
      </c>
      <c r="X197">
        <v>14</v>
      </c>
      <c r="Y197">
        <v>19</v>
      </c>
      <c r="Z197">
        <v>0</v>
      </c>
      <c r="AA197">
        <v>516</v>
      </c>
      <c r="AB197">
        <v>213</v>
      </c>
      <c r="AC197">
        <v>303</v>
      </c>
      <c r="AD197">
        <v>516</v>
      </c>
    </row>
    <row r="198" spans="1:30">
      <c r="A198" t="s">
        <v>251</v>
      </c>
      <c r="B198" t="s">
        <v>250</v>
      </c>
      <c r="C198" t="str">
        <f>"143401"</f>
        <v>143401</v>
      </c>
      <c r="D198" t="s">
        <v>249</v>
      </c>
      <c r="E198">
        <v>15</v>
      </c>
      <c r="F198">
        <v>869</v>
      </c>
      <c r="G198">
        <v>658</v>
      </c>
      <c r="H198">
        <v>86</v>
      </c>
      <c r="I198">
        <v>572</v>
      </c>
      <c r="J198">
        <v>1</v>
      </c>
      <c r="K198">
        <v>10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572</v>
      </c>
      <c r="T198">
        <v>0</v>
      </c>
      <c r="U198">
        <v>0</v>
      </c>
      <c r="V198">
        <v>572</v>
      </c>
      <c r="W198">
        <v>40</v>
      </c>
      <c r="X198">
        <v>16</v>
      </c>
      <c r="Y198">
        <v>24</v>
      </c>
      <c r="Z198">
        <v>0</v>
      </c>
      <c r="AA198">
        <v>532</v>
      </c>
      <c r="AB198">
        <v>264</v>
      </c>
      <c r="AC198">
        <v>268</v>
      </c>
      <c r="AD198">
        <v>532</v>
      </c>
    </row>
    <row r="199" spans="1:30">
      <c r="A199" t="s">
        <v>248</v>
      </c>
      <c r="B199" t="s">
        <v>227</v>
      </c>
      <c r="C199" t="str">
        <f>"143402"</f>
        <v>143402</v>
      </c>
      <c r="D199" t="s">
        <v>247</v>
      </c>
      <c r="E199">
        <v>1</v>
      </c>
      <c r="F199">
        <v>1642</v>
      </c>
      <c r="G199">
        <v>1233</v>
      </c>
      <c r="H199">
        <v>291</v>
      </c>
      <c r="I199">
        <v>942</v>
      </c>
      <c r="J199">
        <v>1</v>
      </c>
      <c r="K199">
        <v>25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941</v>
      </c>
      <c r="T199">
        <v>0</v>
      </c>
      <c r="U199">
        <v>0</v>
      </c>
      <c r="V199">
        <v>941</v>
      </c>
      <c r="W199">
        <v>58</v>
      </c>
      <c r="X199">
        <v>17</v>
      </c>
      <c r="Y199">
        <v>41</v>
      </c>
      <c r="Z199">
        <v>0</v>
      </c>
      <c r="AA199">
        <v>883</v>
      </c>
      <c r="AB199">
        <v>440</v>
      </c>
      <c r="AC199">
        <v>443</v>
      </c>
      <c r="AD199">
        <v>883</v>
      </c>
    </row>
    <row r="200" spans="1:30">
      <c r="A200" t="s">
        <v>246</v>
      </c>
      <c r="B200" t="s">
        <v>227</v>
      </c>
      <c r="C200" t="str">
        <f>"143402"</f>
        <v>143402</v>
      </c>
      <c r="D200" t="s">
        <v>183</v>
      </c>
      <c r="E200">
        <v>2</v>
      </c>
      <c r="F200">
        <v>1861</v>
      </c>
      <c r="G200">
        <v>1418</v>
      </c>
      <c r="H200">
        <v>294</v>
      </c>
      <c r="I200">
        <v>1124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1124</v>
      </c>
      <c r="T200">
        <v>0</v>
      </c>
      <c r="U200">
        <v>0</v>
      </c>
      <c r="V200">
        <v>1124</v>
      </c>
      <c r="W200">
        <v>55</v>
      </c>
      <c r="X200">
        <v>13</v>
      </c>
      <c r="Y200">
        <v>42</v>
      </c>
      <c r="Z200">
        <v>0</v>
      </c>
      <c r="AA200">
        <v>1069</v>
      </c>
      <c r="AB200">
        <v>405</v>
      </c>
      <c r="AC200">
        <v>664</v>
      </c>
      <c r="AD200">
        <v>1069</v>
      </c>
    </row>
    <row r="201" spans="1:30">
      <c r="A201" t="s">
        <v>245</v>
      </c>
      <c r="B201" t="s">
        <v>227</v>
      </c>
      <c r="C201" t="str">
        <f>"143402"</f>
        <v>143402</v>
      </c>
      <c r="D201" t="s">
        <v>244</v>
      </c>
      <c r="E201">
        <v>3</v>
      </c>
      <c r="F201">
        <v>1163</v>
      </c>
      <c r="G201">
        <v>896</v>
      </c>
      <c r="H201">
        <v>293</v>
      </c>
      <c r="I201">
        <v>603</v>
      </c>
      <c r="J201">
        <v>0</v>
      </c>
      <c r="K201">
        <v>7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603</v>
      </c>
      <c r="T201">
        <v>0</v>
      </c>
      <c r="U201">
        <v>0</v>
      </c>
      <c r="V201">
        <v>603</v>
      </c>
      <c r="W201">
        <v>23</v>
      </c>
      <c r="X201">
        <v>4</v>
      </c>
      <c r="Y201">
        <v>19</v>
      </c>
      <c r="Z201">
        <v>0</v>
      </c>
      <c r="AA201">
        <v>580</v>
      </c>
      <c r="AB201">
        <v>222</v>
      </c>
      <c r="AC201">
        <v>358</v>
      </c>
      <c r="AD201">
        <v>580</v>
      </c>
    </row>
    <row r="202" spans="1:30">
      <c r="A202" t="s">
        <v>243</v>
      </c>
      <c r="B202" t="s">
        <v>227</v>
      </c>
      <c r="C202" t="str">
        <f>"143402"</f>
        <v>143402</v>
      </c>
      <c r="D202" t="s">
        <v>242</v>
      </c>
      <c r="E202">
        <v>4</v>
      </c>
      <c r="F202">
        <v>1366</v>
      </c>
      <c r="G202">
        <v>1046</v>
      </c>
      <c r="H202">
        <v>189</v>
      </c>
      <c r="I202">
        <v>857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857</v>
      </c>
      <c r="T202">
        <v>0</v>
      </c>
      <c r="U202">
        <v>0</v>
      </c>
      <c r="V202">
        <v>857</v>
      </c>
      <c r="W202">
        <v>35</v>
      </c>
      <c r="X202">
        <v>11</v>
      </c>
      <c r="Y202">
        <v>24</v>
      </c>
      <c r="Z202">
        <v>0</v>
      </c>
      <c r="AA202">
        <v>822</v>
      </c>
      <c r="AB202">
        <v>322</v>
      </c>
      <c r="AC202">
        <v>500</v>
      </c>
      <c r="AD202">
        <v>822</v>
      </c>
    </row>
    <row r="203" spans="1:30">
      <c r="A203" t="s">
        <v>241</v>
      </c>
      <c r="B203" t="s">
        <v>227</v>
      </c>
      <c r="C203" t="str">
        <f>"143402"</f>
        <v>143402</v>
      </c>
      <c r="D203" t="s">
        <v>239</v>
      </c>
      <c r="E203">
        <v>5</v>
      </c>
      <c r="F203">
        <v>1807</v>
      </c>
      <c r="G203">
        <v>1384</v>
      </c>
      <c r="H203">
        <v>374</v>
      </c>
      <c r="I203">
        <v>1010</v>
      </c>
      <c r="J203">
        <v>3</v>
      </c>
      <c r="K203">
        <v>7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1009</v>
      </c>
      <c r="T203">
        <v>0</v>
      </c>
      <c r="U203">
        <v>0</v>
      </c>
      <c r="V203">
        <v>1009</v>
      </c>
      <c r="W203">
        <v>60</v>
      </c>
      <c r="X203">
        <v>18</v>
      </c>
      <c r="Y203">
        <v>42</v>
      </c>
      <c r="Z203">
        <v>0</v>
      </c>
      <c r="AA203">
        <v>949</v>
      </c>
      <c r="AB203">
        <v>462</v>
      </c>
      <c r="AC203">
        <v>487</v>
      </c>
      <c r="AD203">
        <v>949</v>
      </c>
    </row>
    <row r="204" spans="1:30">
      <c r="A204" t="s">
        <v>240</v>
      </c>
      <c r="B204" t="s">
        <v>227</v>
      </c>
      <c r="C204" t="str">
        <f>"143402"</f>
        <v>143402</v>
      </c>
      <c r="D204" t="s">
        <v>239</v>
      </c>
      <c r="E204">
        <v>6</v>
      </c>
      <c r="F204">
        <v>1588</v>
      </c>
      <c r="G204">
        <v>1220</v>
      </c>
      <c r="H204">
        <v>424</v>
      </c>
      <c r="I204">
        <v>796</v>
      </c>
      <c r="J204">
        <v>0</v>
      </c>
      <c r="K204">
        <v>7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796</v>
      </c>
      <c r="T204">
        <v>0</v>
      </c>
      <c r="U204">
        <v>0</v>
      </c>
      <c r="V204">
        <v>796</v>
      </c>
      <c r="W204">
        <v>38</v>
      </c>
      <c r="X204">
        <v>8</v>
      </c>
      <c r="Y204">
        <v>30</v>
      </c>
      <c r="Z204">
        <v>0</v>
      </c>
      <c r="AA204">
        <v>758</v>
      </c>
      <c r="AB204">
        <v>333</v>
      </c>
      <c r="AC204">
        <v>425</v>
      </c>
      <c r="AD204">
        <v>758</v>
      </c>
    </row>
    <row r="205" spans="1:30">
      <c r="A205" t="s">
        <v>238</v>
      </c>
      <c r="B205" t="s">
        <v>227</v>
      </c>
      <c r="C205" t="str">
        <f>"143402"</f>
        <v>143402</v>
      </c>
      <c r="D205" t="s">
        <v>32</v>
      </c>
      <c r="E205">
        <v>7</v>
      </c>
      <c r="F205">
        <v>1937</v>
      </c>
      <c r="G205">
        <v>1381</v>
      </c>
      <c r="H205">
        <v>131</v>
      </c>
      <c r="I205">
        <v>1250</v>
      </c>
      <c r="J205">
        <v>1</v>
      </c>
      <c r="K205">
        <v>8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1250</v>
      </c>
      <c r="T205">
        <v>0</v>
      </c>
      <c r="U205">
        <v>0</v>
      </c>
      <c r="V205">
        <v>1250</v>
      </c>
      <c r="W205">
        <v>43</v>
      </c>
      <c r="X205">
        <v>14</v>
      </c>
      <c r="Y205">
        <v>29</v>
      </c>
      <c r="Z205">
        <v>0</v>
      </c>
      <c r="AA205">
        <v>1207</v>
      </c>
      <c r="AB205">
        <v>532</v>
      </c>
      <c r="AC205">
        <v>675</v>
      </c>
      <c r="AD205">
        <v>1207</v>
      </c>
    </row>
    <row r="206" spans="1:30">
      <c r="A206" t="s">
        <v>237</v>
      </c>
      <c r="B206" t="s">
        <v>227</v>
      </c>
      <c r="C206" t="str">
        <f>"143402"</f>
        <v>143402</v>
      </c>
      <c r="D206" t="s">
        <v>236</v>
      </c>
      <c r="E206">
        <v>8</v>
      </c>
      <c r="F206">
        <v>1394</v>
      </c>
      <c r="G206">
        <v>1050</v>
      </c>
      <c r="H206">
        <v>186</v>
      </c>
      <c r="I206">
        <v>864</v>
      </c>
      <c r="J206">
        <v>0</v>
      </c>
      <c r="K206">
        <v>10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864</v>
      </c>
      <c r="T206">
        <v>0</v>
      </c>
      <c r="U206">
        <v>0</v>
      </c>
      <c r="V206">
        <v>864</v>
      </c>
      <c r="W206">
        <v>33</v>
      </c>
      <c r="X206">
        <v>14</v>
      </c>
      <c r="Y206">
        <v>19</v>
      </c>
      <c r="Z206">
        <v>0</v>
      </c>
      <c r="AA206">
        <v>831</v>
      </c>
      <c r="AB206">
        <v>413</v>
      </c>
      <c r="AC206">
        <v>418</v>
      </c>
      <c r="AD206">
        <v>831</v>
      </c>
    </row>
    <row r="207" spans="1:30">
      <c r="A207" t="s">
        <v>235</v>
      </c>
      <c r="B207" t="s">
        <v>227</v>
      </c>
      <c r="C207" t="str">
        <f>"143402"</f>
        <v>143402</v>
      </c>
      <c r="D207" t="s">
        <v>194</v>
      </c>
      <c r="E207">
        <v>9</v>
      </c>
      <c r="F207">
        <v>1441</v>
      </c>
      <c r="G207">
        <v>1065</v>
      </c>
      <c r="H207">
        <v>187</v>
      </c>
      <c r="I207">
        <v>878</v>
      </c>
      <c r="J207">
        <v>0</v>
      </c>
      <c r="K207">
        <v>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878</v>
      </c>
      <c r="T207">
        <v>0</v>
      </c>
      <c r="U207">
        <v>0</v>
      </c>
      <c r="V207">
        <v>878</v>
      </c>
      <c r="W207">
        <v>33</v>
      </c>
      <c r="X207">
        <v>3</v>
      </c>
      <c r="Y207">
        <v>28</v>
      </c>
      <c r="Z207">
        <v>0</v>
      </c>
      <c r="AA207">
        <v>845</v>
      </c>
      <c r="AB207">
        <v>438</v>
      </c>
      <c r="AC207">
        <v>407</v>
      </c>
      <c r="AD207">
        <v>845</v>
      </c>
    </row>
    <row r="208" spans="1:30">
      <c r="A208" t="s">
        <v>234</v>
      </c>
      <c r="B208" t="s">
        <v>227</v>
      </c>
      <c r="C208" t="str">
        <f>"143402"</f>
        <v>143402</v>
      </c>
      <c r="D208" t="s">
        <v>233</v>
      </c>
      <c r="E208">
        <v>10</v>
      </c>
      <c r="F208">
        <v>2090</v>
      </c>
      <c r="G208">
        <v>1650</v>
      </c>
      <c r="H208">
        <v>502</v>
      </c>
      <c r="I208">
        <v>1148</v>
      </c>
      <c r="J208">
        <v>2</v>
      </c>
      <c r="K208">
        <v>10</v>
      </c>
      <c r="L208">
        <v>2</v>
      </c>
      <c r="M208">
        <v>2</v>
      </c>
      <c r="N208">
        <v>0</v>
      </c>
      <c r="O208">
        <v>0</v>
      </c>
      <c r="P208">
        <v>0</v>
      </c>
      <c r="Q208">
        <v>0</v>
      </c>
      <c r="R208">
        <v>2</v>
      </c>
      <c r="S208">
        <v>1150</v>
      </c>
      <c r="T208">
        <v>2</v>
      </c>
      <c r="U208">
        <v>0</v>
      </c>
      <c r="V208">
        <v>1150</v>
      </c>
      <c r="W208">
        <v>49</v>
      </c>
      <c r="X208">
        <v>19</v>
      </c>
      <c r="Y208">
        <v>30</v>
      </c>
      <c r="Z208">
        <v>0</v>
      </c>
      <c r="AA208">
        <v>1101</v>
      </c>
      <c r="AB208">
        <v>528</v>
      </c>
      <c r="AC208">
        <v>573</v>
      </c>
      <c r="AD208">
        <v>1101</v>
      </c>
    </row>
    <row r="209" spans="1:30">
      <c r="A209" t="s">
        <v>232</v>
      </c>
      <c r="B209" t="s">
        <v>227</v>
      </c>
      <c r="C209" t="str">
        <f>"143402"</f>
        <v>143402</v>
      </c>
      <c r="D209" t="s">
        <v>230</v>
      </c>
      <c r="E209">
        <v>11</v>
      </c>
      <c r="F209">
        <v>1098</v>
      </c>
      <c r="G209">
        <v>838</v>
      </c>
      <c r="H209">
        <v>235</v>
      </c>
      <c r="I209">
        <v>603</v>
      </c>
      <c r="J209">
        <v>0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603</v>
      </c>
      <c r="T209">
        <v>0</v>
      </c>
      <c r="U209">
        <v>0</v>
      </c>
      <c r="V209">
        <v>603</v>
      </c>
      <c r="W209">
        <v>31</v>
      </c>
      <c r="X209">
        <v>9</v>
      </c>
      <c r="Y209">
        <v>22</v>
      </c>
      <c r="Z209">
        <v>0</v>
      </c>
      <c r="AA209">
        <v>572</v>
      </c>
      <c r="AB209">
        <v>251</v>
      </c>
      <c r="AC209">
        <v>321</v>
      </c>
      <c r="AD209">
        <v>572</v>
      </c>
    </row>
    <row r="210" spans="1:30">
      <c r="A210" t="s">
        <v>231</v>
      </c>
      <c r="B210" t="s">
        <v>227</v>
      </c>
      <c r="C210" t="str">
        <f>"143402"</f>
        <v>143402</v>
      </c>
      <c r="D210" t="s">
        <v>230</v>
      </c>
      <c r="E210">
        <v>12</v>
      </c>
      <c r="F210">
        <v>1521</v>
      </c>
      <c r="G210">
        <v>1137</v>
      </c>
      <c r="H210">
        <v>225</v>
      </c>
      <c r="I210">
        <v>912</v>
      </c>
      <c r="J210">
        <v>0</v>
      </c>
      <c r="K210">
        <v>9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912</v>
      </c>
      <c r="T210">
        <v>0</v>
      </c>
      <c r="U210">
        <v>0</v>
      </c>
      <c r="V210">
        <v>912</v>
      </c>
      <c r="W210">
        <v>35</v>
      </c>
      <c r="X210">
        <v>9</v>
      </c>
      <c r="Y210">
        <v>26</v>
      </c>
      <c r="Z210">
        <v>0</v>
      </c>
      <c r="AA210">
        <v>877</v>
      </c>
      <c r="AB210">
        <v>358</v>
      </c>
      <c r="AC210">
        <v>519</v>
      </c>
      <c r="AD210">
        <v>877</v>
      </c>
    </row>
    <row r="211" spans="1:30">
      <c r="A211" t="s">
        <v>229</v>
      </c>
      <c r="B211" t="s">
        <v>227</v>
      </c>
      <c r="C211" t="str">
        <f>"143402"</f>
        <v>143402</v>
      </c>
      <c r="D211" t="s">
        <v>192</v>
      </c>
      <c r="E211">
        <v>13</v>
      </c>
      <c r="F211">
        <v>1374</v>
      </c>
      <c r="G211">
        <v>1033</v>
      </c>
      <c r="H211">
        <v>167</v>
      </c>
      <c r="I211">
        <v>866</v>
      </c>
      <c r="J211">
        <v>0</v>
      </c>
      <c r="K211">
        <v>10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866</v>
      </c>
      <c r="T211">
        <v>0</v>
      </c>
      <c r="U211">
        <v>0</v>
      </c>
      <c r="V211">
        <v>866</v>
      </c>
      <c r="W211">
        <v>36</v>
      </c>
      <c r="X211">
        <v>15</v>
      </c>
      <c r="Y211">
        <v>21</v>
      </c>
      <c r="Z211">
        <v>0</v>
      </c>
      <c r="AA211">
        <v>830</v>
      </c>
      <c r="AB211">
        <v>479</v>
      </c>
      <c r="AC211">
        <v>351</v>
      </c>
      <c r="AD211">
        <v>830</v>
      </c>
    </row>
    <row r="212" spans="1:30">
      <c r="A212" t="s">
        <v>228</v>
      </c>
      <c r="B212" t="s">
        <v>227</v>
      </c>
      <c r="C212" t="str">
        <f>"143402"</f>
        <v>143402</v>
      </c>
      <c r="D212" t="s">
        <v>192</v>
      </c>
      <c r="E212">
        <v>14</v>
      </c>
      <c r="F212">
        <v>1599</v>
      </c>
      <c r="G212">
        <v>1205</v>
      </c>
      <c r="H212">
        <v>250</v>
      </c>
      <c r="I212">
        <v>955</v>
      </c>
      <c r="J212">
        <v>2</v>
      </c>
      <c r="K212">
        <v>12</v>
      </c>
      <c r="L212">
        <v>4</v>
      </c>
      <c r="M212">
        <v>4</v>
      </c>
      <c r="N212">
        <v>0</v>
      </c>
      <c r="O212">
        <v>0</v>
      </c>
      <c r="P212">
        <v>0</v>
      </c>
      <c r="Q212">
        <v>0</v>
      </c>
      <c r="R212">
        <v>4</v>
      </c>
      <c r="S212">
        <v>959</v>
      </c>
      <c r="T212">
        <v>4</v>
      </c>
      <c r="U212">
        <v>0</v>
      </c>
      <c r="V212">
        <v>959</v>
      </c>
      <c r="W212">
        <v>42</v>
      </c>
      <c r="X212">
        <v>11</v>
      </c>
      <c r="Y212">
        <v>31</v>
      </c>
      <c r="Z212">
        <v>0</v>
      </c>
      <c r="AA212">
        <v>917</v>
      </c>
      <c r="AB212">
        <v>432</v>
      </c>
      <c r="AC212">
        <v>485</v>
      </c>
      <c r="AD212">
        <v>917</v>
      </c>
    </row>
    <row r="213" spans="1:30">
      <c r="A213" t="s">
        <v>226</v>
      </c>
      <c r="B213" t="s">
        <v>200</v>
      </c>
      <c r="C213" t="str">
        <f>"143403"</f>
        <v>143403</v>
      </c>
      <c r="D213" t="s">
        <v>225</v>
      </c>
      <c r="E213">
        <v>1</v>
      </c>
      <c r="F213">
        <v>1900</v>
      </c>
      <c r="G213">
        <v>1462</v>
      </c>
      <c r="H213">
        <v>243</v>
      </c>
      <c r="I213">
        <v>1220</v>
      </c>
      <c r="J213">
        <v>1</v>
      </c>
      <c r="K213">
        <v>15</v>
      </c>
      <c r="L213">
        <v>1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1219</v>
      </c>
      <c r="T213">
        <v>0</v>
      </c>
      <c r="U213">
        <v>0</v>
      </c>
      <c r="V213">
        <v>1219</v>
      </c>
      <c r="W213">
        <v>55</v>
      </c>
      <c r="X213">
        <v>25</v>
      </c>
      <c r="Y213">
        <v>30</v>
      </c>
      <c r="Z213">
        <v>0</v>
      </c>
      <c r="AA213">
        <v>1164</v>
      </c>
      <c r="AB213">
        <v>523</v>
      </c>
      <c r="AC213">
        <v>641</v>
      </c>
      <c r="AD213">
        <v>1164</v>
      </c>
    </row>
    <row r="214" spans="1:30">
      <c r="A214" t="s">
        <v>224</v>
      </c>
      <c r="B214" t="s">
        <v>200</v>
      </c>
      <c r="C214" t="str">
        <f>"143403"</f>
        <v>143403</v>
      </c>
      <c r="D214" t="s">
        <v>223</v>
      </c>
      <c r="E214">
        <v>2</v>
      </c>
      <c r="F214">
        <v>2297</v>
      </c>
      <c r="G214">
        <v>1728</v>
      </c>
      <c r="H214">
        <v>232</v>
      </c>
      <c r="I214">
        <v>1496</v>
      </c>
      <c r="J214">
        <v>2</v>
      </c>
      <c r="K214">
        <v>12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1496</v>
      </c>
      <c r="T214">
        <v>0</v>
      </c>
      <c r="U214">
        <v>0</v>
      </c>
      <c r="V214">
        <v>1496</v>
      </c>
      <c r="W214">
        <v>66</v>
      </c>
      <c r="X214">
        <v>23</v>
      </c>
      <c r="Y214">
        <v>43</v>
      </c>
      <c r="Z214">
        <v>0</v>
      </c>
      <c r="AA214">
        <v>1430</v>
      </c>
      <c r="AB214">
        <v>590</v>
      </c>
      <c r="AC214">
        <v>840</v>
      </c>
      <c r="AD214">
        <v>1430</v>
      </c>
    </row>
    <row r="215" spans="1:30">
      <c r="A215" t="s">
        <v>222</v>
      </c>
      <c r="B215" t="s">
        <v>200</v>
      </c>
      <c r="C215" t="str">
        <f>"143403"</f>
        <v>143403</v>
      </c>
      <c r="D215" t="s">
        <v>221</v>
      </c>
      <c r="E215">
        <v>3</v>
      </c>
      <c r="F215">
        <v>1653</v>
      </c>
      <c r="G215">
        <v>1261</v>
      </c>
      <c r="H215">
        <v>182</v>
      </c>
      <c r="I215">
        <v>1078</v>
      </c>
      <c r="J215">
        <v>0</v>
      </c>
      <c r="K215">
        <v>8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1077</v>
      </c>
      <c r="T215">
        <v>0</v>
      </c>
      <c r="U215">
        <v>0</v>
      </c>
      <c r="V215">
        <v>1077</v>
      </c>
      <c r="W215">
        <v>58</v>
      </c>
      <c r="X215">
        <v>10</v>
      </c>
      <c r="Y215">
        <v>39</v>
      </c>
      <c r="Z215">
        <v>0</v>
      </c>
      <c r="AA215">
        <v>1019</v>
      </c>
      <c r="AB215">
        <v>426</v>
      </c>
      <c r="AC215">
        <v>593</v>
      </c>
      <c r="AD215">
        <v>1019</v>
      </c>
    </row>
    <row r="216" spans="1:30">
      <c r="A216" t="s">
        <v>220</v>
      </c>
      <c r="B216" t="s">
        <v>200</v>
      </c>
      <c r="C216" t="str">
        <f>"143403"</f>
        <v>143403</v>
      </c>
      <c r="D216" t="s">
        <v>219</v>
      </c>
      <c r="E216">
        <v>4</v>
      </c>
      <c r="F216">
        <v>2308</v>
      </c>
      <c r="G216">
        <v>1764</v>
      </c>
      <c r="H216">
        <v>304</v>
      </c>
      <c r="I216">
        <v>1460</v>
      </c>
      <c r="J216">
        <v>0</v>
      </c>
      <c r="K216">
        <v>5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1460</v>
      </c>
      <c r="T216">
        <v>0</v>
      </c>
      <c r="U216">
        <v>0</v>
      </c>
      <c r="V216">
        <v>1460</v>
      </c>
      <c r="W216">
        <v>57</v>
      </c>
      <c r="X216">
        <v>13</v>
      </c>
      <c r="Y216">
        <v>44</v>
      </c>
      <c r="Z216">
        <v>0</v>
      </c>
      <c r="AA216">
        <v>1403</v>
      </c>
      <c r="AB216">
        <v>521</v>
      </c>
      <c r="AC216">
        <v>882</v>
      </c>
      <c r="AD216">
        <v>1403</v>
      </c>
    </row>
    <row r="217" spans="1:30">
      <c r="A217" t="s">
        <v>218</v>
      </c>
      <c r="B217" t="s">
        <v>200</v>
      </c>
      <c r="C217" t="str">
        <f>"143403"</f>
        <v>143403</v>
      </c>
      <c r="D217" t="s">
        <v>217</v>
      </c>
      <c r="E217">
        <v>5</v>
      </c>
      <c r="F217">
        <v>2112</v>
      </c>
      <c r="G217">
        <v>1589</v>
      </c>
      <c r="H217">
        <v>378</v>
      </c>
      <c r="I217">
        <v>1211</v>
      </c>
      <c r="J217">
        <v>0</v>
      </c>
      <c r="K217">
        <v>24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1209</v>
      </c>
      <c r="T217">
        <v>0</v>
      </c>
      <c r="U217">
        <v>0</v>
      </c>
      <c r="V217">
        <v>1209</v>
      </c>
      <c r="W217">
        <v>62</v>
      </c>
      <c r="X217">
        <v>12</v>
      </c>
      <c r="Y217">
        <v>50</v>
      </c>
      <c r="Z217">
        <v>0</v>
      </c>
      <c r="AA217">
        <v>1147</v>
      </c>
      <c r="AB217">
        <v>421</v>
      </c>
      <c r="AC217">
        <v>726</v>
      </c>
      <c r="AD217">
        <v>1147</v>
      </c>
    </row>
    <row r="218" spans="1:30">
      <c r="A218" t="s">
        <v>216</v>
      </c>
      <c r="B218" t="s">
        <v>200</v>
      </c>
      <c r="C218" t="str">
        <f>"143403"</f>
        <v>143403</v>
      </c>
      <c r="D218" t="s">
        <v>215</v>
      </c>
      <c r="E218">
        <v>6</v>
      </c>
      <c r="F218">
        <v>1367</v>
      </c>
      <c r="G218">
        <v>1064</v>
      </c>
      <c r="H218">
        <v>225</v>
      </c>
      <c r="I218">
        <v>839</v>
      </c>
      <c r="J218">
        <v>0</v>
      </c>
      <c r="K218">
        <v>8</v>
      </c>
      <c r="L218">
        <v>2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840</v>
      </c>
      <c r="T218">
        <v>1</v>
      </c>
      <c r="U218">
        <v>0</v>
      </c>
      <c r="V218">
        <v>840</v>
      </c>
      <c r="W218">
        <v>37</v>
      </c>
      <c r="X218">
        <v>8</v>
      </c>
      <c r="Y218">
        <v>29</v>
      </c>
      <c r="Z218">
        <v>0</v>
      </c>
      <c r="AA218">
        <v>803</v>
      </c>
      <c r="AB218">
        <v>403</v>
      </c>
      <c r="AC218">
        <v>400</v>
      </c>
      <c r="AD218">
        <v>803</v>
      </c>
    </row>
    <row r="219" spans="1:30">
      <c r="A219" t="s">
        <v>214</v>
      </c>
      <c r="B219" t="s">
        <v>200</v>
      </c>
      <c r="C219" t="str">
        <f>"143403"</f>
        <v>143403</v>
      </c>
      <c r="D219" t="s">
        <v>213</v>
      </c>
      <c r="E219">
        <v>7</v>
      </c>
      <c r="F219">
        <v>2278</v>
      </c>
      <c r="G219">
        <v>1745</v>
      </c>
      <c r="H219">
        <v>308</v>
      </c>
      <c r="I219">
        <v>1437</v>
      </c>
      <c r="J219">
        <v>1</v>
      </c>
      <c r="K219">
        <v>9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1435</v>
      </c>
      <c r="T219">
        <v>0</v>
      </c>
      <c r="U219">
        <v>0</v>
      </c>
      <c r="V219">
        <v>1435</v>
      </c>
      <c r="W219">
        <v>67</v>
      </c>
      <c r="X219">
        <v>17</v>
      </c>
      <c r="Y219">
        <v>50</v>
      </c>
      <c r="Z219">
        <v>0</v>
      </c>
      <c r="AA219">
        <v>1368</v>
      </c>
      <c r="AB219">
        <v>626</v>
      </c>
      <c r="AC219">
        <v>742</v>
      </c>
      <c r="AD219">
        <v>1368</v>
      </c>
    </row>
    <row r="220" spans="1:30">
      <c r="A220" t="s">
        <v>212</v>
      </c>
      <c r="B220" t="s">
        <v>200</v>
      </c>
      <c r="C220" t="str">
        <f>"143403"</f>
        <v>143403</v>
      </c>
      <c r="D220" t="s">
        <v>211</v>
      </c>
      <c r="E220">
        <v>8</v>
      </c>
      <c r="F220">
        <v>2035</v>
      </c>
      <c r="G220">
        <v>1521</v>
      </c>
      <c r="H220">
        <v>240</v>
      </c>
      <c r="I220">
        <v>1281</v>
      </c>
      <c r="J220">
        <v>0</v>
      </c>
      <c r="K220">
        <v>19</v>
      </c>
      <c r="L220">
        <v>5</v>
      </c>
      <c r="M220">
        <v>5</v>
      </c>
      <c r="N220">
        <v>0</v>
      </c>
      <c r="O220">
        <v>0</v>
      </c>
      <c r="P220">
        <v>0</v>
      </c>
      <c r="Q220">
        <v>0</v>
      </c>
      <c r="R220">
        <v>5</v>
      </c>
      <c r="S220">
        <v>1286</v>
      </c>
      <c r="T220">
        <v>5</v>
      </c>
      <c r="U220">
        <v>0</v>
      </c>
      <c r="V220">
        <v>1286</v>
      </c>
      <c r="W220">
        <v>66</v>
      </c>
      <c r="X220">
        <v>60</v>
      </c>
      <c r="Y220">
        <v>6</v>
      </c>
      <c r="Z220">
        <v>0</v>
      </c>
      <c r="AA220">
        <v>1220</v>
      </c>
      <c r="AB220">
        <v>560</v>
      </c>
      <c r="AC220">
        <v>660</v>
      </c>
      <c r="AD220">
        <v>1220</v>
      </c>
    </row>
    <row r="221" spans="1:30">
      <c r="A221" t="s">
        <v>210</v>
      </c>
      <c r="B221" t="s">
        <v>200</v>
      </c>
      <c r="C221" t="str">
        <f>"143403"</f>
        <v>143403</v>
      </c>
      <c r="D221" t="s">
        <v>194</v>
      </c>
      <c r="E221">
        <v>9</v>
      </c>
      <c r="F221">
        <v>1228</v>
      </c>
      <c r="G221">
        <v>912</v>
      </c>
      <c r="H221">
        <v>197</v>
      </c>
      <c r="I221">
        <v>715</v>
      </c>
      <c r="J221">
        <v>0</v>
      </c>
      <c r="K221">
        <v>28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715</v>
      </c>
      <c r="T221">
        <v>0</v>
      </c>
      <c r="U221">
        <v>0</v>
      </c>
      <c r="V221">
        <v>715</v>
      </c>
      <c r="W221">
        <v>34</v>
      </c>
      <c r="X221">
        <v>10</v>
      </c>
      <c r="Y221">
        <v>17</v>
      </c>
      <c r="Z221">
        <v>0</v>
      </c>
      <c r="AA221">
        <v>681</v>
      </c>
      <c r="AB221">
        <v>379</v>
      </c>
      <c r="AC221">
        <v>302</v>
      </c>
      <c r="AD221">
        <v>681</v>
      </c>
    </row>
    <row r="222" spans="1:30">
      <c r="A222" t="s">
        <v>209</v>
      </c>
      <c r="B222" t="s">
        <v>200</v>
      </c>
      <c r="C222" t="str">
        <f>"143403"</f>
        <v>143403</v>
      </c>
      <c r="D222" t="s">
        <v>194</v>
      </c>
      <c r="E222">
        <v>10</v>
      </c>
      <c r="F222">
        <v>1116</v>
      </c>
      <c r="G222">
        <v>837</v>
      </c>
      <c r="H222">
        <v>130</v>
      </c>
      <c r="I222">
        <v>707</v>
      </c>
      <c r="J222">
        <v>0</v>
      </c>
      <c r="K222">
        <v>15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707</v>
      </c>
      <c r="T222">
        <v>0</v>
      </c>
      <c r="U222">
        <v>0</v>
      </c>
      <c r="V222">
        <v>707</v>
      </c>
      <c r="W222">
        <v>37</v>
      </c>
      <c r="X222">
        <v>10</v>
      </c>
      <c r="Y222">
        <v>27</v>
      </c>
      <c r="Z222">
        <v>0</v>
      </c>
      <c r="AA222">
        <v>670</v>
      </c>
      <c r="AB222">
        <v>374</v>
      </c>
      <c r="AC222">
        <v>296</v>
      </c>
      <c r="AD222">
        <v>670</v>
      </c>
    </row>
    <row r="223" spans="1:30">
      <c r="A223" t="s">
        <v>208</v>
      </c>
      <c r="B223" t="s">
        <v>200</v>
      </c>
      <c r="C223" t="str">
        <f>"143403"</f>
        <v>143403</v>
      </c>
      <c r="D223" t="s">
        <v>207</v>
      </c>
      <c r="E223">
        <v>11</v>
      </c>
      <c r="F223">
        <v>1529</v>
      </c>
      <c r="G223">
        <v>1161</v>
      </c>
      <c r="H223">
        <v>124</v>
      </c>
      <c r="I223">
        <v>1037</v>
      </c>
      <c r="J223">
        <v>0</v>
      </c>
      <c r="K223">
        <v>29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1037</v>
      </c>
      <c r="T223">
        <v>0</v>
      </c>
      <c r="U223">
        <v>0</v>
      </c>
      <c r="V223">
        <v>1037</v>
      </c>
      <c r="W223">
        <v>38</v>
      </c>
      <c r="X223">
        <v>7</v>
      </c>
      <c r="Y223">
        <v>31</v>
      </c>
      <c r="Z223">
        <v>0</v>
      </c>
      <c r="AA223">
        <v>999</v>
      </c>
      <c r="AB223">
        <v>545</v>
      </c>
      <c r="AC223">
        <v>454</v>
      </c>
      <c r="AD223">
        <v>999</v>
      </c>
    </row>
    <row r="224" spans="1:30">
      <c r="A224" t="s">
        <v>206</v>
      </c>
      <c r="B224" t="s">
        <v>200</v>
      </c>
      <c r="C224" t="str">
        <f>"143403"</f>
        <v>143403</v>
      </c>
      <c r="D224" t="s">
        <v>204</v>
      </c>
      <c r="E224">
        <v>12</v>
      </c>
      <c r="F224">
        <v>1249</v>
      </c>
      <c r="G224">
        <v>945</v>
      </c>
      <c r="H224">
        <v>200</v>
      </c>
      <c r="I224">
        <v>745</v>
      </c>
      <c r="J224">
        <v>0</v>
      </c>
      <c r="K224">
        <v>9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744</v>
      </c>
      <c r="T224">
        <v>0</v>
      </c>
      <c r="U224">
        <v>0</v>
      </c>
      <c r="V224">
        <v>744</v>
      </c>
      <c r="W224">
        <v>47</v>
      </c>
      <c r="X224">
        <v>13</v>
      </c>
      <c r="Y224">
        <v>34</v>
      </c>
      <c r="Z224">
        <v>0</v>
      </c>
      <c r="AA224">
        <v>697</v>
      </c>
      <c r="AB224">
        <v>376</v>
      </c>
      <c r="AC224">
        <v>321</v>
      </c>
      <c r="AD224">
        <v>697</v>
      </c>
    </row>
    <row r="225" spans="1:30">
      <c r="A225" t="s">
        <v>205</v>
      </c>
      <c r="B225" t="s">
        <v>200</v>
      </c>
      <c r="C225" t="str">
        <f>"143403"</f>
        <v>143403</v>
      </c>
      <c r="D225" t="s">
        <v>204</v>
      </c>
      <c r="E225">
        <v>13</v>
      </c>
      <c r="F225">
        <v>1214</v>
      </c>
      <c r="G225">
        <v>903</v>
      </c>
      <c r="H225">
        <v>135</v>
      </c>
      <c r="I225">
        <v>768</v>
      </c>
      <c r="J225">
        <v>0</v>
      </c>
      <c r="K225">
        <v>13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768</v>
      </c>
      <c r="T225">
        <v>0</v>
      </c>
      <c r="U225">
        <v>0</v>
      </c>
      <c r="V225">
        <v>768</v>
      </c>
      <c r="W225">
        <v>44</v>
      </c>
      <c r="X225">
        <v>9</v>
      </c>
      <c r="Y225">
        <v>35</v>
      </c>
      <c r="Z225">
        <v>0</v>
      </c>
      <c r="AA225">
        <v>724</v>
      </c>
      <c r="AB225">
        <v>426</v>
      </c>
      <c r="AC225">
        <v>298</v>
      </c>
      <c r="AD225">
        <v>724</v>
      </c>
    </row>
    <row r="226" spans="1:30">
      <c r="A226" t="s">
        <v>203</v>
      </c>
      <c r="B226" t="s">
        <v>200</v>
      </c>
      <c r="C226" t="str">
        <f>"143403"</f>
        <v>143403</v>
      </c>
      <c r="D226" t="s">
        <v>202</v>
      </c>
      <c r="E226">
        <v>14</v>
      </c>
      <c r="F226">
        <v>1146</v>
      </c>
      <c r="G226">
        <v>866</v>
      </c>
      <c r="H226">
        <v>115</v>
      </c>
      <c r="I226">
        <v>751</v>
      </c>
      <c r="J226">
        <v>0</v>
      </c>
      <c r="K226">
        <v>9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751</v>
      </c>
      <c r="T226">
        <v>0</v>
      </c>
      <c r="U226">
        <v>0</v>
      </c>
      <c r="V226">
        <v>751</v>
      </c>
      <c r="W226">
        <v>41</v>
      </c>
      <c r="X226">
        <v>10</v>
      </c>
      <c r="Y226">
        <v>31</v>
      </c>
      <c r="Z226">
        <v>0</v>
      </c>
      <c r="AA226">
        <v>710</v>
      </c>
      <c r="AB226">
        <v>399</v>
      </c>
      <c r="AC226">
        <v>311</v>
      </c>
      <c r="AD226">
        <v>710</v>
      </c>
    </row>
    <row r="227" spans="1:30">
      <c r="A227" t="s">
        <v>201</v>
      </c>
      <c r="B227" t="s">
        <v>200</v>
      </c>
      <c r="C227" t="str">
        <f>"143403"</f>
        <v>143403</v>
      </c>
      <c r="D227" t="s">
        <v>199</v>
      </c>
      <c r="E227">
        <v>15</v>
      </c>
      <c r="F227">
        <v>139</v>
      </c>
      <c r="G227">
        <v>280</v>
      </c>
      <c r="H227">
        <v>176</v>
      </c>
      <c r="I227">
        <v>104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104</v>
      </c>
      <c r="T227">
        <v>0</v>
      </c>
      <c r="U227">
        <v>0</v>
      </c>
      <c r="V227">
        <v>104</v>
      </c>
      <c r="W227">
        <v>11</v>
      </c>
      <c r="X227">
        <v>3</v>
      </c>
      <c r="Y227">
        <v>8</v>
      </c>
      <c r="Z227">
        <v>0</v>
      </c>
      <c r="AA227">
        <v>93</v>
      </c>
      <c r="AB227">
        <v>37</v>
      </c>
      <c r="AC227">
        <v>56</v>
      </c>
      <c r="AD227">
        <v>93</v>
      </c>
    </row>
    <row r="228" spans="1:30">
      <c r="A228" t="s">
        <v>198</v>
      </c>
      <c r="B228" t="s">
        <v>180</v>
      </c>
      <c r="C228" t="str">
        <f>"143404"</f>
        <v>143404</v>
      </c>
      <c r="D228" t="s">
        <v>197</v>
      </c>
      <c r="E228">
        <v>1</v>
      </c>
      <c r="F228">
        <v>1099</v>
      </c>
      <c r="G228">
        <v>852</v>
      </c>
      <c r="H228">
        <v>111</v>
      </c>
      <c r="I228">
        <v>741</v>
      </c>
      <c r="J228">
        <v>0</v>
      </c>
      <c r="K228">
        <v>4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741</v>
      </c>
      <c r="T228">
        <v>0</v>
      </c>
      <c r="U228">
        <v>0</v>
      </c>
      <c r="V228">
        <v>741</v>
      </c>
      <c r="W228">
        <v>36</v>
      </c>
      <c r="X228">
        <v>7</v>
      </c>
      <c r="Y228">
        <v>29</v>
      </c>
      <c r="Z228">
        <v>0</v>
      </c>
      <c r="AA228">
        <v>705</v>
      </c>
      <c r="AB228">
        <v>472</v>
      </c>
      <c r="AC228">
        <v>233</v>
      </c>
      <c r="AD228">
        <v>705</v>
      </c>
    </row>
    <row r="229" spans="1:30">
      <c r="A229" t="s">
        <v>196</v>
      </c>
      <c r="B229" t="s">
        <v>180</v>
      </c>
      <c r="C229" t="str">
        <f>"143404"</f>
        <v>143404</v>
      </c>
      <c r="D229" t="s">
        <v>194</v>
      </c>
      <c r="E229">
        <v>2</v>
      </c>
      <c r="F229">
        <v>903</v>
      </c>
      <c r="G229">
        <v>705</v>
      </c>
      <c r="H229">
        <v>93</v>
      </c>
      <c r="I229">
        <v>612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612</v>
      </c>
      <c r="T229">
        <v>0</v>
      </c>
      <c r="U229">
        <v>0</v>
      </c>
      <c r="V229">
        <v>612</v>
      </c>
      <c r="W229">
        <v>21</v>
      </c>
      <c r="X229">
        <v>5</v>
      </c>
      <c r="Y229">
        <v>15</v>
      </c>
      <c r="Z229">
        <v>0</v>
      </c>
      <c r="AA229">
        <v>591</v>
      </c>
      <c r="AB229">
        <v>320</v>
      </c>
      <c r="AC229">
        <v>271</v>
      </c>
      <c r="AD229">
        <v>591</v>
      </c>
    </row>
    <row r="230" spans="1:30">
      <c r="A230" t="s">
        <v>195</v>
      </c>
      <c r="B230" t="s">
        <v>180</v>
      </c>
      <c r="C230" t="str">
        <f>"143404"</f>
        <v>143404</v>
      </c>
      <c r="D230" t="s">
        <v>194</v>
      </c>
      <c r="E230">
        <v>3</v>
      </c>
      <c r="F230">
        <v>1826</v>
      </c>
      <c r="G230">
        <v>1390</v>
      </c>
      <c r="H230">
        <v>89</v>
      </c>
      <c r="I230">
        <v>1301</v>
      </c>
      <c r="J230">
        <v>1</v>
      </c>
      <c r="K230">
        <v>9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1301</v>
      </c>
      <c r="T230">
        <v>0</v>
      </c>
      <c r="U230">
        <v>0</v>
      </c>
      <c r="V230">
        <v>1301</v>
      </c>
      <c r="W230">
        <v>51</v>
      </c>
      <c r="X230">
        <v>17</v>
      </c>
      <c r="Y230">
        <v>34</v>
      </c>
      <c r="Z230">
        <v>0</v>
      </c>
      <c r="AA230">
        <v>1250</v>
      </c>
      <c r="AB230">
        <v>558</v>
      </c>
      <c r="AC230">
        <v>692</v>
      </c>
      <c r="AD230">
        <v>1250</v>
      </c>
    </row>
    <row r="231" spans="1:30">
      <c r="A231" t="s">
        <v>193</v>
      </c>
      <c r="B231" t="s">
        <v>180</v>
      </c>
      <c r="C231" t="str">
        <f>"143404"</f>
        <v>143404</v>
      </c>
      <c r="D231" t="s">
        <v>192</v>
      </c>
      <c r="E231">
        <v>4</v>
      </c>
      <c r="F231">
        <v>1624</v>
      </c>
      <c r="G231">
        <v>1253</v>
      </c>
      <c r="H231">
        <v>184</v>
      </c>
      <c r="I231">
        <v>1069</v>
      </c>
      <c r="J231">
        <v>0</v>
      </c>
      <c r="K231">
        <v>6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1069</v>
      </c>
      <c r="T231">
        <v>0</v>
      </c>
      <c r="U231">
        <v>0</v>
      </c>
      <c r="V231">
        <v>1069</v>
      </c>
      <c r="W231">
        <v>49</v>
      </c>
      <c r="X231">
        <v>18</v>
      </c>
      <c r="Y231">
        <v>31</v>
      </c>
      <c r="Z231">
        <v>0</v>
      </c>
      <c r="AA231">
        <v>1020</v>
      </c>
      <c r="AB231">
        <v>369</v>
      </c>
      <c r="AC231">
        <v>651</v>
      </c>
      <c r="AD231">
        <v>1020</v>
      </c>
    </row>
    <row r="232" spans="1:30">
      <c r="A232" t="s">
        <v>191</v>
      </c>
      <c r="B232" t="s">
        <v>180</v>
      </c>
      <c r="C232" t="str">
        <f>"143404"</f>
        <v>143404</v>
      </c>
      <c r="D232" t="s">
        <v>190</v>
      </c>
      <c r="E232">
        <v>5</v>
      </c>
      <c r="F232">
        <v>833</v>
      </c>
      <c r="G232">
        <v>648</v>
      </c>
      <c r="H232">
        <v>61</v>
      </c>
      <c r="I232">
        <v>587</v>
      </c>
      <c r="J232">
        <v>0</v>
      </c>
      <c r="K232">
        <v>6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587</v>
      </c>
      <c r="T232">
        <v>0</v>
      </c>
      <c r="U232">
        <v>0</v>
      </c>
      <c r="V232">
        <v>587</v>
      </c>
      <c r="W232">
        <v>30</v>
      </c>
      <c r="X232">
        <v>9</v>
      </c>
      <c r="Y232">
        <v>21</v>
      </c>
      <c r="Z232">
        <v>0</v>
      </c>
      <c r="AA232">
        <v>557</v>
      </c>
      <c r="AB232">
        <v>254</v>
      </c>
      <c r="AC232">
        <v>303</v>
      </c>
      <c r="AD232">
        <v>557</v>
      </c>
    </row>
    <row r="233" spans="1:30">
      <c r="A233" t="s">
        <v>189</v>
      </c>
      <c r="B233" t="s">
        <v>180</v>
      </c>
      <c r="C233" t="str">
        <f>"143404"</f>
        <v>143404</v>
      </c>
      <c r="D233" t="s">
        <v>188</v>
      </c>
      <c r="E233">
        <v>6</v>
      </c>
      <c r="F233">
        <v>1047</v>
      </c>
      <c r="G233">
        <v>775</v>
      </c>
      <c r="H233">
        <v>45</v>
      </c>
      <c r="I233">
        <v>730</v>
      </c>
      <c r="J233">
        <v>0</v>
      </c>
      <c r="K233">
        <v>6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730</v>
      </c>
      <c r="T233">
        <v>0</v>
      </c>
      <c r="U233">
        <v>0</v>
      </c>
      <c r="V233">
        <v>730</v>
      </c>
      <c r="W233">
        <v>39</v>
      </c>
      <c r="X233">
        <v>5</v>
      </c>
      <c r="Y233">
        <v>34</v>
      </c>
      <c r="Z233">
        <v>0</v>
      </c>
      <c r="AA233">
        <v>691</v>
      </c>
      <c r="AB233">
        <v>341</v>
      </c>
      <c r="AC233">
        <v>350</v>
      </c>
      <c r="AD233">
        <v>691</v>
      </c>
    </row>
    <row r="234" spans="1:30">
      <c r="A234" t="s">
        <v>187</v>
      </c>
      <c r="B234" t="s">
        <v>180</v>
      </c>
      <c r="C234" t="str">
        <f>"143404"</f>
        <v>143404</v>
      </c>
      <c r="D234" t="s">
        <v>186</v>
      </c>
      <c r="E234">
        <v>7</v>
      </c>
      <c r="F234">
        <v>1904</v>
      </c>
      <c r="G234">
        <v>1461</v>
      </c>
      <c r="H234">
        <v>259</v>
      </c>
      <c r="I234">
        <v>1202</v>
      </c>
      <c r="J234">
        <v>0</v>
      </c>
      <c r="K234">
        <v>13</v>
      </c>
      <c r="L234">
        <v>14</v>
      </c>
      <c r="M234">
        <v>14</v>
      </c>
      <c r="N234">
        <v>0</v>
      </c>
      <c r="O234">
        <v>0</v>
      </c>
      <c r="P234">
        <v>0</v>
      </c>
      <c r="Q234">
        <v>0</v>
      </c>
      <c r="R234">
        <v>14</v>
      </c>
      <c r="S234">
        <v>1215</v>
      </c>
      <c r="T234">
        <v>14</v>
      </c>
      <c r="U234">
        <v>0</v>
      </c>
      <c r="V234">
        <v>1215</v>
      </c>
      <c r="W234">
        <v>57</v>
      </c>
      <c r="X234">
        <v>18</v>
      </c>
      <c r="Y234">
        <v>39</v>
      </c>
      <c r="Z234">
        <v>0</v>
      </c>
      <c r="AA234">
        <v>1158</v>
      </c>
      <c r="AB234">
        <v>576</v>
      </c>
      <c r="AC234">
        <v>582</v>
      </c>
      <c r="AD234">
        <v>1158</v>
      </c>
    </row>
    <row r="235" spans="1:30">
      <c r="A235" t="s">
        <v>185</v>
      </c>
      <c r="B235" t="s">
        <v>180</v>
      </c>
      <c r="C235" t="str">
        <f>"143404"</f>
        <v>143404</v>
      </c>
      <c r="D235" t="s">
        <v>183</v>
      </c>
      <c r="E235">
        <v>8</v>
      </c>
      <c r="F235">
        <v>1610</v>
      </c>
      <c r="G235">
        <v>1220</v>
      </c>
      <c r="H235">
        <v>277</v>
      </c>
      <c r="I235">
        <v>943</v>
      </c>
      <c r="J235">
        <v>0</v>
      </c>
      <c r="K235">
        <v>7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943</v>
      </c>
      <c r="T235">
        <v>0</v>
      </c>
      <c r="U235">
        <v>0</v>
      </c>
      <c r="V235">
        <v>943</v>
      </c>
      <c r="W235">
        <v>44</v>
      </c>
      <c r="X235">
        <v>11</v>
      </c>
      <c r="Y235">
        <v>33</v>
      </c>
      <c r="Z235">
        <v>0</v>
      </c>
      <c r="AA235">
        <v>899</v>
      </c>
      <c r="AB235">
        <v>446</v>
      </c>
      <c r="AC235">
        <v>453</v>
      </c>
      <c r="AD235">
        <v>899</v>
      </c>
    </row>
    <row r="236" spans="1:30">
      <c r="A236" t="s">
        <v>184</v>
      </c>
      <c r="B236" t="s">
        <v>180</v>
      </c>
      <c r="C236" t="str">
        <f>"143404"</f>
        <v>143404</v>
      </c>
      <c r="D236" t="s">
        <v>183</v>
      </c>
      <c r="E236">
        <v>9</v>
      </c>
      <c r="F236">
        <v>623</v>
      </c>
      <c r="G236">
        <v>488</v>
      </c>
      <c r="H236">
        <v>90</v>
      </c>
      <c r="I236">
        <v>398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398</v>
      </c>
      <c r="T236">
        <v>0</v>
      </c>
      <c r="U236">
        <v>0</v>
      </c>
      <c r="V236">
        <v>398</v>
      </c>
      <c r="W236">
        <v>14</v>
      </c>
      <c r="X236">
        <v>4</v>
      </c>
      <c r="Y236">
        <v>10</v>
      </c>
      <c r="Z236">
        <v>0</v>
      </c>
      <c r="AA236">
        <v>384</v>
      </c>
      <c r="AB236">
        <v>193</v>
      </c>
      <c r="AC236">
        <v>191</v>
      </c>
      <c r="AD236">
        <v>384</v>
      </c>
    </row>
    <row r="237" spans="1:30">
      <c r="A237" t="s">
        <v>182</v>
      </c>
      <c r="B237" t="s">
        <v>180</v>
      </c>
      <c r="C237" t="str">
        <f>"143404"</f>
        <v>143404</v>
      </c>
      <c r="D237" t="s">
        <v>3</v>
      </c>
      <c r="E237">
        <v>10</v>
      </c>
      <c r="F237">
        <v>1971</v>
      </c>
      <c r="G237">
        <v>1513</v>
      </c>
      <c r="H237">
        <v>285</v>
      </c>
      <c r="I237">
        <v>1228</v>
      </c>
      <c r="J237">
        <v>0</v>
      </c>
      <c r="K237">
        <v>10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1227</v>
      </c>
      <c r="T237">
        <v>0</v>
      </c>
      <c r="U237">
        <v>0</v>
      </c>
      <c r="V237">
        <v>1227</v>
      </c>
      <c r="W237">
        <v>57</v>
      </c>
      <c r="X237">
        <v>17</v>
      </c>
      <c r="Y237">
        <v>40</v>
      </c>
      <c r="Z237">
        <v>0</v>
      </c>
      <c r="AA237">
        <v>1170</v>
      </c>
      <c r="AB237">
        <v>478</v>
      </c>
      <c r="AC237">
        <v>692</v>
      </c>
      <c r="AD237">
        <v>1170</v>
      </c>
    </row>
    <row r="238" spans="1:30">
      <c r="A238" t="s">
        <v>181</v>
      </c>
      <c r="B238" t="s">
        <v>180</v>
      </c>
      <c r="C238" t="str">
        <f>"143404"</f>
        <v>143404</v>
      </c>
      <c r="D238" t="s">
        <v>179</v>
      </c>
      <c r="E238">
        <v>11</v>
      </c>
      <c r="F238">
        <v>59</v>
      </c>
      <c r="G238">
        <v>61</v>
      </c>
      <c r="H238">
        <v>25</v>
      </c>
      <c r="I238">
        <v>36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36</v>
      </c>
      <c r="T238">
        <v>0</v>
      </c>
      <c r="U238">
        <v>0</v>
      </c>
      <c r="V238">
        <v>36</v>
      </c>
      <c r="W238">
        <v>7</v>
      </c>
      <c r="X238">
        <v>0</v>
      </c>
      <c r="Y238">
        <v>7</v>
      </c>
      <c r="Z238">
        <v>0</v>
      </c>
      <c r="AA238">
        <v>29</v>
      </c>
      <c r="AB238">
        <v>15</v>
      </c>
      <c r="AC238">
        <v>14</v>
      </c>
      <c r="AD238">
        <v>29</v>
      </c>
    </row>
    <row r="239" spans="1:30">
      <c r="A239" t="s">
        <v>178</v>
      </c>
      <c r="B239" t="s">
        <v>166</v>
      </c>
      <c r="C239" t="str">
        <f>"143405"</f>
        <v>143405</v>
      </c>
      <c r="D239" t="s">
        <v>170</v>
      </c>
      <c r="E239">
        <v>1</v>
      </c>
      <c r="F239">
        <v>1210</v>
      </c>
      <c r="G239">
        <v>937</v>
      </c>
      <c r="H239">
        <v>251</v>
      </c>
      <c r="I239">
        <v>686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685</v>
      </c>
      <c r="T239">
        <v>0</v>
      </c>
      <c r="U239">
        <v>0</v>
      </c>
      <c r="V239">
        <v>685</v>
      </c>
      <c r="W239">
        <v>18</v>
      </c>
      <c r="X239">
        <v>3</v>
      </c>
      <c r="Y239">
        <v>15</v>
      </c>
      <c r="Z239">
        <v>0</v>
      </c>
      <c r="AA239">
        <v>667</v>
      </c>
      <c r="AB239">
        <v>152</v>
      </c>
      <c r="AC239">
        <v>515</v>
      </c>
      <c r="AD239">
        <v>667</v>
      </c>
    </row>
    <row r="240" spans="1:30">
      <c r="A240" t="s">
        <v>177</v>
      </c>
      <c r="B240" t="s">
        <v>166</v>
      </c>
      <c r="C240" t="str">
        <f>"143405"</f>
        <v>143405</v>
      </c>
      <c r="D240" t="s">
        <v>176</v>
      </c>
      <c r="E240">
        <v>2</v>
      </c>
      <c r="F240">
        <v>855</v>
      </c>
      <c r="G240">
        <v>665</v>
      </c>
      <c r="H240">
        <v>254</v>
      </c>
      <c r="I240">
        <v>411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411</v>
      </c>
      <c r="T240">
        <v>0</v>
      </c>
      <c r="U240">
        <v>0</v>
      </c>
      <c r="V240">
        <v>411</v>
      </c>
      <c r="W240">
        <v>22</v>
      </c>
      <c r="X240">
        <v>7</v>
      </c>
      <c r="Y240">
        <v>15</v>
      </c>
      <c r="Z240">
        <v>0</v>
      </c>
      <c r="AA240">
        <v>389</v>
      </c>
      <c r="AB240">
        <v>89</v>
      </c>
      <c r="AC240">
        <v>300</v>
      </c>
      <c r="AD240">
        <v>389</v>
      </c>
    </row>
    <row r="241" spans="1:30">
      <c r="A241" t="s">
        <v>175</v>
      </c>
      <c r="B241" t="s">
        <v>166</v>
      </c>
      <c r="C241" t="str">
        <f>"143405"</f>
        <v>143405</v>
      </c>
      <c r="D241" t="s">
        <v>174</v>
      </c>
      <c r="E241">
        <v>3</v>
      </c>
      <c r="F241">
        <v>1203</v>
      </c>
      <c r="G241">
        <v>914</v>
      </c>
      <c r="H241">
        <v>249</v>
      </c>
      <c r="I241">
        <v>665</v>
      </c>
      <c r="J241">
        <v>0</v>
      </c>
      <c r="K241">
        <v>7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665</v>
      </c>
      <c r="T241">
        <v>0</v>
      </c>
      <c r="U241">
        <v>0</v>
      </c>
      <c r="V241">
        <v>665</v>
      </c>
      <c r="W241">
        <v>26</v>
      </c>
      <c r="X241">
        <v>8</v>
      </c>
      <c r="Y241">
        <v>18</v>
      </c>
      <c r="Z241">
        <v>0</v>
      </c>
      <c r="AA241">
        <v>639</v>
      </c>
      <c r="AB241">
        <v>189</v>
      </c>
      <c r="AC241">
        <v>450</v>
      </c>
      <c r="AD241">
        <v>639</v>
      </c>
    </row>
    <row r="242" spans="1:30">
      <c r="A242" t="s">
        <v>173</v>
      </c>
      <c r="B242" t="s">
        <v>166</v>
      </c>
      <c r="C242" t="str">
        <f>"143405"</f>
        <v>143405</v>
      </c>
      <c r="D242" t="s">
        <v>172</v>
      </c>
      <c r="E242">
        <v>4</v>
      </c>
      <c r="F242">
        <v>417</v>
      </c>
      <c r="G242">
        <v>320</v>
      </c>
      <c r="H242">
        <v>116</v>
      </c>
      <c r="I242">
        <v>204</v>
      </c>
      <c r="J242">
        <v>0</v>
      </c>
      <c r="K242">
        <v>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204</v>
      </c>
      <c r="T242">
        <v>0</v>
      </c>
      <c r="U242">
        <v>0</v>
      </c>
      <c r="V242">
        <v>204</v>
      </c>
      <c r="W242">
        <v>7</v>
      </c>
      <c r="X242">
        <v>1</v>
      </c>
      <c r="Y242">
        <v>6</v>
      </c>
      <c r="Z242">
        <v>0</v>
      </c>
      <c r="AA242">
        <v>197</v>
      </c>
      <c r="AB242">
        <v>81</v>
      </c>
      <c r="AC242">
        <v>116</v>
      </c>
      <c r="AD242">
        <v>197</v>
      </c>
    </row>
    <row r="243" spans="1:30">
      <c r="A243" t="s">
        <v>171</v>
      </c>
      <c r="B243" t="s">
        <v>166</v>
      </c>
      <c r="C243" t="str">
        <f>"143405"</f>
        <v>143405</v>
      </c>
      <c r="D243" t="s">
        <v>170</v>
      </c>
      <c r="E243">
        <v>5</v>
      </c>
      <c r="F243">
        <v>835</v>
      </c>
      <c r="G243">
        <v>647</v>
      </c>
      <c r="H243">
        <v>222</v>
      </c>
      <c r="I243">
        <v>425</v>
      </c>
      <c r="J243">
        <v>2</v>
      </c>
      <c r="K243">
        <v>2</v>
      </c>
      <c r="L243">
        <v>1</v>
      </c>
      <c r="M243">
        <v>1</v>
      </c>
      <c r="N243">
        <v>1</v>
      </c>
      <c r="O243">
        <v>0</v>
      </c>
      <c r="P243">
        <v>0</v>
      </c>
      <c r="Q243">
        <v>0</v>
      </c>
      <c r="R243">
        <v>0</v>
      </c>
      <c r="S243">
        <v>425</v>
      </c>
      <c r="T243">
        <v>0</v>
      </c>
      <c r="U243">
        <v>0</v>
      </c>
      <c r="V243">
        <v>425</v>
      </c>
      <c r="W243">
        <v>17</v>
      </c>
      <c r="X243">
        <v>6</v>
      </c>
      <c r="Y243">
        <v>11</v>
      </c>
      <c r="Z243">
        <v>0</v>
      </c>
      <c r="AA243">
        <v>408</v>
      </c>
      <c r="AB243">
        <v>96</v>
      </c>
      <c r="AC243">
        <v>312</v>
      </c>
      <c r="AD243">
        <v>408</v>
      </c>
    </row>
    <row r="244" spans="1:30">
      <c r="A244" t="s">
        <v>169</v>
      </c>
      <c r="B244" t="s">
        <v>166</v>
      </c>
      <c r="C244" t="str">
        <f>"143405"</f>
        <v>143405</v>
      </c>
      <c r="D244" t="s">
        <v>168</v>
      </c>
      <c r="E244">
        <v>6</v>
      </c>
      <c r="F244">
        <v>314</v>
      </c>
      <c r="G244">
        <v>252</v>
      </c>
      <c r="H244">
        <v>85</v>
      </c>
      <c r="I244">
        <v>167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167</v>
      </c>
      <c r="T244">
        <v>0</v>
      </c>
      <c r="U244">
        <v>0</v>
      </c>
      <c r="V244">
        <v>167</v>
      </c>
      <c r="W244">
        <v>4</v>
      </c>
      <c r="X244">
        <v>0</v>
      </c>
      <c r="Y244">
        <v>4</v>
      </c>
      <c r="Z244">
        <v>0</v>
      </c>
      <c r="AA244">
        <v>163</v>
      </c>
      <c r="AB244">
        <v>27</v>
      </c>
      <c r="AC244">
        <v>136</v>
      </c>
      <c r="AD244">
        <v>163</v>
      </c>
    </row>
    <row r="245" spans="1:30">
      <c r="A245" t="s">
        <v>167</v>
      </c>
      <c r="B245" t="s">
        <v>166</v>
      </c>
      <c r="C245" t="str">
        <f>"143405"</f>
        <v>143405</v>
      </c>
      <c r="D245" t="s">
        <v>165</v>
      </c>
      <c r="E245">
        <v>7</v>
      </c>
      <c r="F245">
        <v>1241</v>
      </c>
      <c r="G245">
        <v>956</v>
      </c>
      <c r="H245">
        <v>285</v>
      </c>
      <c r="I245">
        <v>671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671</v>
      </c>
      <c r="T245">
        <v>0</v>
      </c>
      <c r="U245">
        <v>0</v>
      </c>
      <c r="V245">
        <v>671</v>
      </c>
      <c r="W245">
        <v>25</v>
      </c>
      <c r="X245">
        <v>2</v>
      </c>
      <c r="Y245">
        <v>23</v>
      </c>
      <c r="Z245">
        <v>0</v>
      </c>
      <c r="AA245">
        <v>646</v>
      </c>
      <c r="AB245">
        <v>155</v>
      </c>
      <c r="AC245">
        <v>491</v>
      </c>
      <c r="AD245">
        <v>646</v>
      </c>
    </row>
    <row r="246" spans="1:30">
      <c r="A246" t="s">
        <v>164</v>
      </c>
      <c r="B246" t="s">
        <v>145</v>
      </c>
      <c r="C246" t="str">
        <f>"143406"</f>
        <v>143406</v>
      </c>
      <c r="D246" t="s">
        <v>163</v>
      </c>
      <c r="E246">
        <v>1</v>
      </c>
      <c r="F246">
        <v>796</v>
      </c>
      <c r="G246">
        <v>620</v>
      </c>
      <c r="H246">
        <v>272</v>
      </c>
      <c r="I246">
        <v>348</v>
      </c>
      <c r="J246">
        <v>0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348</v>
      </c>
      <c r="T246">
        <v>0</v>
      </c>
      <c r="U246">
        <v>0</v>
      </c>
      <c r="V246">
        <v>348</v>
      </c>
      <c r="W246">
        <v>25</v>
      </c>
      <c r="X246">
        <v>4</v>
      </c>
      <c r="Y246">
        <v>21</v>
      </c>
      <c r="Z246">
        <v>0</v>
      </c>
      <c r="AA246">
        <v>323</v>
      </c>
      <c r="AB246">
        <v>154</v>
      </c>
      <c r="AC246">
        <v>169</v>
      </c>
      <c r="AD246">
        <v>323</v>
      </c>
    </row>
    <row r="247" spans="1:30">
      <c r="A247" t="s">
        <v>162</v>
      </c>
      <c r="B247" t="s">
        <v>145</v>
      </c>
      <c r="C247" t="str">
        <f>"143406"</f>
        <v>143406</v>
      </c>
      <c r="D247" t="s">
        <v>161</v>
      </c>
      <c r="E247">
        <v>2</v>
      </c>
      <c r="F247">
        <v>758</v>
      </c>
      <c r="G247">
        <v>584</v>
      </c>
      <c r="H247">
        <v>244</v>
      </c>
      <c r="I247">
        <v>340</v>
      </c>
      <c r="J247">
        <v>0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340</v>
      </c>
      <c r="T247">
        <v>0</v>
      </c>
      <c r="U247">
        <v>0</v>
      </c>
      <c r="V247">
        <v>340</v>
      </c>
      <c r="W247">
        <v>15</v>
      </c>
      <c r="X247">
        <v>4</v>
      </c>
      <c r="Y247">
        <v>11</v>
      </c>
      <c r="Z247">
        <v>0</v>
      </c>
      <c r="AA247">
        <v>325</v>
      </c>
      <c r="AB247">
        <v>92</v>
      </c>
      <c r="AC247">
        <v>233</v>
      </c>
      <c r="AD247">
        <v>325</v>
      </c>
    </row>
    <row r="248" spans="1:30">
      <c r="A248" t="s">
        <v>160</v>
      </c>
      <c r="B248" t="s">
        <v>145</v>
      </c>
      <c r="C248" t="str">
        <f>"143406"</f>
        <v>143406</v>
      </c>
      <c r="D248" t="s">
        <v>159</v>
      </c>
      <c r="E248">
        <v>3</v>
      </c>
      <c r="F248">
        <v>742</v>
      </c>
      <c r="G248">
        <v>574</v>
      </c>
      <c r="H248">
        <v>291</v>
      </c>
      <c r="I248">
        <v>283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283</v>
      </c>
      <c r="T248">
        <v>0</v>
      </c>
      <c r="U248">
        <v>0</v>
      </c>
      <c r="V248">
        <v>283</v>
      </c>
      <c r="W248">
        <v>15</v>
      </c>
      <c r="X248">
        <v>0</v>
      </c>
      <c r="Y248">
        <v>15</v>
      </c>
      <c r="Z248">
        <v>0</v>
      </c>
      <c r="AA248">
        <v>268</v>
      </c>
      <c r="AB248">
        <v>94</v>
      </c>
      <c r="AC248">
        <v>174</v>
      </c>
      <c r="AD248">
        <v>268</v>
      </c>
    </row>
    <row r="249" spans="1:30">
      <c r="A249" t="s">
        <v>158</v>
      </c>
      <c r="B249" t="s">
        <v>145</v>
      </c>
      <c r="C249" t="str">
        <f>"143406"</f>
        <v>143406</v>
      </c>
      <c r="D249" t="s">
        <v>157</v>
      </c>
      <c r="E249">
        <v>4</v>
      </c>
      <c r="F249">
        <v>427</v>
      </c>
      <c r="G249">
        <v>332</v>
      </c>
      <c r="H249">
        <v>112</v>
      </c>
      <c r="I249">
        <v>220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220</v>
      </c>
      <c r="T249">
        <v>0</v>
      </c>
      <c r="U249">
        <v>0</v>
      </c>
      <c r="V249">
        <v>220</v>
      </c>
      <c r="W249">
        <v>10</v>
      </c>
      <c r="X249">
        <v>0</v>
      </c>
      <c r="Y249">
        <v>10</v>
      </c>
      <c r="Z249">
        <v>0</v>
      </c>
      <c r="AA249">
        <v>210</v>
      </c>
      <c r="AB249">
        <v>89</v>
      </c>
      <c r="AC249">
        <v>121</v>
      </c>
      <c r="AD249">
        <v>210</v>
      </c>
    </row>
    <row r="250" spans="1:30">
      <c r="A250" t="s">
        <v>156</v>
      </c>
      <c r="B250" t="s">
        <v>145</v>
      </c>
      <c r="C250" t="str">
        <f>"143406"</f>
        <v>143406</v>
      </c>
      <c r="D250" t="s">
        <v>155</v>
      </c>
      <c r="E250">
        <v>5</v>
      </c>
      <c r="F250">
        <v>913</v>
      </c>
      <c r="G250">
        <v>696</v>
      </c>
      <c r="H250">
        <v>257</v>
      </c>
      <c r="I250">
        <v>439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439</v>
      </c>
      <c r="T250">
        <v>0</v>
      </c>
      <c r="U250">
        <v>0</v>
      </c>
      <c r="V250">
        <v>439</v>
      </c>
      <c r="W250">
        <v>17</v>
      </c>
      <c r="X250">
        <v>7</v>
      </c>
      <c r="Y250">
        <v>10</v>
      </c>
      <c r="Z250">
        <v>0</v>
      </c>
      <c r="AA250">
        <v>422</v>
      </c>
      <c r="AB250">
        <v>131</v>
      </c>
      <c r="AC250">
        <v>291</v>
      </c>
      <c r="AD250">
        <v>422</v>
      </c>
    </row>
    <row r="251" spans="1:30">
      <c r="A251" t="s">
        <v>154</v>
      </c>
      <c r="B251" t="s">
        <v>145</v>
      </c>
      <c r="C251" t="str">
        <f>"143406"</f>
        <v>143406</v>
      </c>
      <c r="D251" t="s">
        <v>153</v>
      </c>
      <c r="E251">
        <v>6</v>
      </c>
      <c r="F251">
        <v>702</v>
      </c>
      <c r="G251">
        <v>565</v>
      </c>
      <c r="H251">
        <v>232</v>
      </c>
      <c r="I251">
        <v>333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333</v>
      </c>
      <c r="T251">
        <v>0</v>
      </c>
      <c r="U251">
        <v>0</v>
      </c>
      <c r="V251">
        <v>333</v>
      </c>
      <c r="W251">
        <v>13</v>
      </c>
      <c r="X251">
        <v>4</v>
      </c>
      <c r="Y251">
        <v>9</v>
      </c>
      <c r="Z251">
        <v>0</v>
      </c>
      <c r="AA251">
        <v>320</v>
      </c>
      <c r="AB251">
        <v>113</v>
      </c>
      <c r="AC251">
        <v>207</v>
      </c>
      <c r="AD251">
        <v>320</v>
      </c>
    </row>
    <row r="252" spans="1:30">
      <c r="A252" t="s">
        <v>152</v>
      </c>
      <c r="B252" t="s">
        <v>145</v>
      </c>
      <c r="C252" t="str">
        <f>"143406"</f>
        <v>143406</v>
      </c>
      <c r="D252" t="s">
        <v>151</v>
      </c>
      <c r="E252">
        <v>7</v>
      </c>
      <c r="F252">
        <v>469</v>
      </c>
      <c r="G252">
        <v>372</v>
      </c>
      <c r="H252">
        <v>206</v>
      </c>
      <c r="I252">
        <v>166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166</v>
      </c>
      <c r="T252">
        <v>0</v>
      </c>
      <c r="U252">
        <v>0</v>
      </c>
      <c r="V252">
        <v>166</v>
      </c>
      <c r="W252">
        <v>16</v>
      </c>
      <c r="X252">
        <v>4</v>
      </c>
      <c r="Y252">
        <v>12</v>
      </c>
      <c r="Z252">
        <v>0</v>
      </c>
      <c r="AA252">
        <v>150</v>
      </c>
      <c r="AB252">
        <v>46</v>
      </c>
      <c r="AC252">
        <v>104</v>
      </c>
      <c r="AD252">
        <v>150</v>
      </c>
    </row>
    <row r="253" spans="1:30">
      <c r="A253" t="s">
        <v>150</v>
      </c>
      <c r="B253" t="s">
        <v>145</v>
      </c>
      <c r="C253" t="str">
        <f>"143406"</f>
        <v>143406</v>
      </c>
      <c r="D253" t="s">
        <v>149</v>
      </c>
      <c r="E253">
        <v>8</v>
      </c>
      <c r="F253">
        <v>533</v>
      </c>
      <c r="G253">
        <v>414</v>
      </c>
      <c r="H253">
        <v>178</v>
      </c>
      <c r="I253">
        <v>236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236</v>
      </c>
      <c r="T253">
        <v>0</v>
      </c>
      <c r="U253">
        <v>0</v>
      </c>
      <c r="V253">
        <v>236</v>
      </c>
      <c r="W253">
        <v>7</v>
      </c>
      <c r="X253">
        <v>2</v>
      </c>
      <c r="Y253">
        <v>5</v>
      </c>
      <c r="Z253">
        <v>0</v>
      </c>
      <c r="AA253">
        <v>229</v>
      </c>
      <c r="AB253">
        <v>81</v>
      </c>
      <c r="AC253">
        <v>148</v>
      </c>
      <c r="AD253">
        <v>229</v>
      </c>
    </row>
    <row r="254" spans="1:30">
      <c r="A254" t="s">
        <v>148</v>
      </c>
      <c r="B254" t="s">
        <v>145</v>
      </c>
      <c r="C254" t="str">
        <f>"143406"</f>
        <v>143406</v>
      </c>
      <c r="D254" t="s">
        <v>147</v>
      </c>
      <c r="E254">
        <v>9</v>
      </c>
      <c r="F254">
        <v>458</v>
      </c>
      <c r="G254">
        <v>363</v>
      </c>
      <c r="H254">
        <v>164</v>
      </c>
      <c r="I254">
        <v>199</v>
      </c>
      <c r="J254">
        <v>0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199</v>
      </c>
      <c r="T254">
        <v>0</v>
      </c>
      <c r="U254">
        <v>0</v>
      </c>
      <c r="V254">
        <v>199</v>
      </c>
      <c r="W254">
        <v>9</v>
      </c>
      <c r="X254">
        <v>2</v>
      </c>
      <c r="Y254">
        <v>7</v>
      </c>
      <c r="Z254">
        <v>0</v>
      </c>
      <c r="AA254">
        <v>190</v>
      </c>
      <c r="AB254">
        <v>64</v>
      </c>
      <c r="AC254">
        <v>126</v>
      </c>
      <c r="AD254">
        <v>190</v>
      </c>
    </row>
    <row r="255" spans="1:30">
      <c r="A255" t="s">
        <v>146</v>
      </c>
      <c r="B255" t="s">
        <v>145</v>
      </c>
      <c r="C255" t="str">
        <f>"143406"</f>
        <v>143406</v>
      </c>
      <c r="D255" t="s">
        <v>144</v>
      </c>
      <c r="E255">
        <v>10</v>
      </c>
      <c r="F255">
        <v>400</v>
      </c>
      <c r="G255">
        <v>355</v>
      </c>
      <c r="H255">
        <v>173</v>
      </c>
      <c r="I255">
        <v>182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182</v>
      </c>
      <c r="T255">
        <v>0</v>
      </c>
      <c r="U255">
        <v>0</v>
      </c>
      <c r="V255">
        <v>182</v>
      </c>
      <c r="W255">
        <v>8</v>
      </c>
      <c r="X255">
        <v>2</v>
      </c>
      <c r="Y255">
        <v>6</v>
      </c>
      <c r="Z255">
        <v>0</v>
      </c>
      <c r="AA255">
        <v>174</v>
      </c>
      <c r="AB255">
        <v>48</v>
      </c>
      <c r="AC255">
        <v>126</v>
      </c>
      <c r="AD255">
        <v>174</v>
      </c>
    </row>
    <row r="256" spans="1:30">
      <c r="A256" t="s">
        <v>143</v>
      </c>
      <c r="B256" t="s">
        <v>129</v>
      </c>
      <c r="C256" t="str">
        <f>"143407"</f>
        <v>143407</v>
      </c>
      <c r="D256" t="s">
        <v>142</v>
      </c>
      <c r="E256">
        <v>1</v>
      </c>
      <c r="F256">
        <v>1217</v>
      </c>
      <c r="G256">
        <v>945</v>
      </c>
      <c r="H256">
        <v>352</v>
      </c>
      <c r="I256">
        <v>593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593</v>
      </c>
      <c r="T256">
        <v>0</v>
      </c>
      <c r="U256">
        <v>0</v>
      </c>
      <c r="V256">
        <v>593</v>
      </c>
      <c r="W256">
        <v>29</v>
      </c>
      <c r="X256">
        <v>11</v>
      </c>
      <c r="Y256">
        <v>15</v>
      </c>
      <c r="Z256">
        <v>0</v>
      </c>
      <c r="AA256">
        <v>564</v>
      </c>
      <c r="AB256">
        <v>185</v>
      </c>
      <c r="AC256">
        <v>379</v>
      </c>
      <c r="AD256">
        <v>564</v>
      </c>
    </row>
    <row r="257" spans="1:30">
      <c r="A257" t="s">
        <v>141</v>
      </c>
      <c r="B257" t="s">
        <v>129</v>
      </c>
      <c r="C257" t="str">
        <f>"143407"</f>
        <v>143407</v>
      </c>
      <c r="D257" t="s">
        <v>139</v>
      </c>
      <c r="E257">
        <v>2</v>
      </c>
      <c r="F257">
        <v>1510</v>
      </c>
      <c r="G257">
        <v>1150</v>
      </c>
      <c r="H257">
        <v>236</v>
      </c>
      <c r="I257">
        <v>914</v>
      </c>
      <c r="J257">
        <v>1</v>
      </c>
      <c r="K257">
        <v>5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914</v>
      </c>
      <c r="T257">
        <v>0</v>
      </c>
      <c r="U257">
        <v>0</v>
      </c>
      <c r="V257">
        <v>914</v>
      </c>
      <c r="W257">
        <v>49</v>
      </c>
      <c r="X257">
        <v>14</v>
      </c>
      <c r="Y257">
        <v>35</v>
      </c>
      <c r="Z257">
        <v>0</v>
      </c>
      <c r="AA257">
        <v>865</v>
      </c>
      <c r="AB257">
        <v>366</v>
      </c>
      <c r="AC257">
        <v>499</v>
      </c>
      <c r="AD257">
        <v>865</v>
      </c>
    </row>
    <row r="258" spans="1:30">
      <c r="A258" t="s">
        <v>140</v>
      </c>
      <c r="B258" t="s">
        <v>129</v>
      </c>
      <c r="C258" t="str">
        <f>"143407"</f>
        <v>143407</v>
      </c>
      <c r="D258" t="s">
        <v>139</v>
      </c>
      <c r="E258">
        <v>3</v>
      </c>
      <c r="F258">
        <v>1081</v>
      </c>
      <c r="G258">
        <v>830</v>
      </c>
      <c r="H258">
        <v>327</v>
      </c>
      <c r="I258">
        <v>503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503</v>
      </c>
      <c r="T258">
        <v>0</v>
      </c>
      <c r="U258">
        <v>0</v>
      </c>
      <c r="V258">
        <v>503</v>
      </c>
      <c r="W258">
        <v>18</v>
      </c>
      <c r="X258">
        <v>1</v>
      </c>
      <c r="Y258">
        <v>17</v>
      </c>
      <c r="Z258">
        <v>0</v>
      </c>
      <c r="AA258">
        <v>485</v>
      </c>
      <c r="AB258">
        <v>105</v>
      </c>
      <c r="AC258">
        <v>380</v>
      </c>
      <c r="AD258">
        <v>485</v>
      </c>
    </row>
    <row r="259" spans="1:30">
      <c r="A259" t="s">
        <v>138</v>
      </c>
      <c r="B259" t="s">
        <v>129</v>
      </c>
      <c r="C259" t="str">
        <f>"143407"</f>
        <v>143407</v>
      </c>
      <c r="D259" t="s">
        <v>137</v>
      </c>
      <c r="E259">
        <v>4</v>
      </c>
      <c r="F259">
        <v>1535</v>
      </c>
      <c r="G259">
        <v>1160</v>
      </c>
      <c r="H259">
        <v>418</v>
      </c>
      <c r="I259">
        <v>742</v>
      </c>
      <c r="J259">
        <v>0</v>
      </c>
      <c r="K259">
        <v>5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742</v>
      </c>
      <c r="T259">
        <v>0</v>
      </c>
      <c r="U259">
        <v>0</v>
      </c>
      <c r="V259">
        <v>742</v>
      </c>
      <c r="W259">
        <v>31</v>
      </c>
      <c r="X259">
        <v>6</v>
      </c>
      <c r="Y259">
        <v>25</v>
      </c>
      <c r="Z259">
        <v>0</v>
      </c>
      <c r="AA259">
        <v>711</v>
      </c>
      <c r="AB259">
        <v>255</v>
      </c>
      <c r="AC259">
        <v>456</v>
      </c>
      <c r="AD259">
        <v>711</v>
      </c>
    </row>
    <row r="260" spans="1:30">
      <c r="A260" t="s">
        <v>136</v>
      </c>
      <c r="B260" t="s">
        <v>129</v>
      </c>
      <c r="C260" t="str">
        <f>"143407"</f>
        <v>143407</v>
      </c>
      <c r="D260" t="s">
        <v>135</v>
      </c>
      <c r="E260">
        <v>5</v>
      </c>
      <c r="F260">
        <v>490</v>
      </c>
      <c r="G260">
        <v>380</v>
      </c>
      <c r="H260">
        <v>126</v>
      </c>
      <c r="I260">
        <v>254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254</v>
      </c>
      <c r="T260">
        <v>0</v>
      </c>
      <c r="U260">
        <v>0</v>
      </c>
      <c r="V260">
        <v>254</v>
      </c>
      <c r="W260">
        <v>13</v>
      </c>
      <c r="X260">
        <v>4</v>
      </c>
      <c r="Y260">
        <v>9</v>
      </c>
      <c r="Z260">
        <v>0</v>
      </c>
      <c r="AA260">
        <v>241</v>
      </c>
      <c r="AB260">
        <v>72</v>
      </c>
      <c r="AC260">
        <v>169</v>
      </c>
      <c r="AD260">
        <v>241</v>
      </c>
    </row>
    <row r="261" spans="1:30">
      <c r="A261" t="s">
        <v>134</v>
      </c>
      <c r="B261" t="s">
        <v>129</v>
      </c>
      <c r="C261" t="str">
        <f>"143407"</f>
        <v>143407</v>
      </c>
      <c r="D261" t="s">
        <v>133</v>
      </c>
      <c r="E261">
        <v>6</v>
      </c>
      <c r="F261">
        <v>1098</v>
      </c>
      <c r="G261">
        <v>850</v>
      </c>
      <c r="H261">
        <v>239</v>
      </c>
      <c r="I261">
        <v>611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611</v>
      </c>
      <c r="T261">
        <v>0</v>
      </c>
      <c r="U261">
        <v>0</v>
      </c>
      <c r="V261">
        <v>611</v>
      </c>
      <c r="W261">
        <v>18</v>
      </c>
      <c r="X261">
        <v>1</v>
      </c>
      <c r="Y261">
        <v>17</v>
      </c>
      <c r="Z261">
        <v>0</v>
      </c>
      <c r="AA261">
        <v>593</v>
      </c>
      <c r="AB261">
        <v>144</v>
      </c>
      <c r="AC261">
        <v>449</v>
      </c>
      <c r="AD261">
        <v>593</v>
      </c>
    </row>
    <row r="262" spans="1:30">
      <c r="A262" t="s">
        <v>132</v>
      </c>
      <c r="B262" t="s">
        <v>129</v>
      </c>
      <c r="C262" t="str">
        <f>"143407"</f>
        <v>143407</v>
      </c>
      <c r="D262" t="s">
        <v>131</v>
      </c>
      <c r="E262">
        <v>7</v>
      </c>
      <c r="F262">
        <v>460</v>
      </c>
      <c r="G262">
        <v>360</v>
      </c>
      <c r="H262">
        <v>143</v>
      </c>
      <c r="I262">
        <v>217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217</v>
      </c>
      <c r="T262">
        <v>0</v>
      </c>
      <c r="U262">
        <v>0</v>
      </c>
      <c r="V262">
        <v>217</v>
      </c>
      <c r="W262">
        <v>7</v>
      </c>
      <c r="X262">
        <v>1</v>
      </c>
      <c r="Y262">
        <v>6</v>
      </c>
      <c r="Z262">
        <v>0</v>
      </c>
      <c r="AA262">
        <v>210</v>
      </c>
      <c r="AB262">
        <v>58</v>
      </c>
      <c r="AC262">
        <v>152</v>
      </c>
      <c r="AD262">
        <v>210</v>
      </c>
    </row>
    <row r="263" spans="1:30">
      <c r="A263" t="s">
        <v>130</v>
      </c>
      <c r="B263" t="s">
        <v>129</v>
      </c>
      <c r="C263" t="str">
        <f>"143407"</f>
        <v>143407</v>
      </c>
      <c r="D263" t="s">
        <v>128</v>
      </c>
      <c r="E263">
        <v>8</v>
      </c>
      <c r="F263">
        <v>48</v>
      </c>
      <c r="G263">
        <v>48</v>
      </c>
      <c r="H263">
        <v>2</v>
      </c>
      <c r="I263">
        <v>46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46</v>
      </c>
      <c r="T263">
        <v>0</v>
      </c>
      <c r="U263">
        <v>0</v>
      </c>
      <c r="V263">
        <v>46</v>
      </c>
      <c r="W263">
        <v>2</v>
      </c>
      <c r="X263">
        <v>0</v>
      </c>
      <c r="Y263">
        <v>2</v>
      </c>
      <c r="Z263">
        <v>0</v>
      </c>
      <c r="AA263">
        <v>44</v>
      </c>
      <c r="AB263">
        <v>18</v>
      </c>
      <c r="AC263">
        <v>26</v>
      </c>
      <c r="AD263">
        <v>44</v>
      </c>
    </row>
    <row r="264" spans="1:30">
      <c r="A264" t="s">
        <v>127</v>
      </c>
      <c r="B264" t="s">
        <v>116</v>
      </c>
      <c r="C264" t="str">
        <f>"143408"</f>
        <v>143408</v>
      </c>
      <c r="D264" t="s">
        <v>126</v>
      </c>
      <c r="E264">
        <v>1</v>
      </c>
      <c r="F264">
        <v>587</v>
      </c>
      <c r="G264">
        <v>460</v>
      </c>
      <c r="H264">
        <v>219</v>
      </c>
      <c r="I264">
        <v>241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241</v>
      </c>
      <c r="T264">
        <v>0</v>
      </c>
      <c r="U264">
        <v>0</v>
      </c>
      <c r="V264">
        <v>241</v>
      </c>
      <c r="W264">
        <v>32</v>
      </c>
      <c r="X264">
        <v>1</v>
      </c>
      <c r="Y264">
        <v>31</v>
      </c>
      <c r="Z264">
        <v>0</v>
      </c>
      <c r="AA264">
        <v>209</v>
      </c>
      <c r="AB264">
        <v>46</v>
      </c>
      <c r="AC264">
        <v>163</v>
      </c>
      <c r="AD264">
        <v>209</v>
      </c>
    </row>
    <row r="265" spans="1:30">
      <c r="A265" t="s">
        <v>125</v>
      </c>
      <c r="B265" t="s">
        <v>116</v>
      </c>
      <c r="C265" t="str">
        <f>"143408"</f>
        <v>143408</v>
      </c>
      <c r="D265" t="s">
        <v>124</v>
      </c>
      <c r="E265">
        <v>2</v>
      </c>
      <c r="F265">
        <v>1303</v>
      </c>
      <c r="G265">
        <v>1004</v>
      </c>
      <c r="H265">
        <v>467</v>
      </c>
      <c r="I265">
        <v>537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537</v>
      </c>
      <c r="T265">
        <v>0</v>
      </c>
      <c r="U265">
        <v>0</v>
      </c>
      <c r="V265">
        <v>537</v>
      </c>
      <c r="W265">
        <v>24</v>
      </c>
      <c r="X265">
        <v>1</v>
      </c>
      <c r="Y265">
        <v>23</v>
      </c>
      <c r="Z265">
        <v>0</v>
      </c>
      <c r="AA265">
        <v>513</v>
      </c>
      <c r="AB265">
        <v>108</v>
      </c>
      <c r="AC265">
        <v>405</v>
      </c>
      <c r="AD265">
        <v>513</v>
      </c>
    </row>
    <row r="266" spans="1:30">
      <c r="A266" t="s">
        <v>123</v>
      </c>
      <c r="B266" t="s">
        <v>116</v>
      </c>
      <c r="C266" t="str">
        <f>"143408"</f>
        <v>143408</v>
      </c>
      <c r="D266" t="s">
        <v>122</v>
      </c>
      <c r="E266">
        <v>3</v>
      </c>
      <c r="F266">
        <v>651</v>
      </c>
      <c r="G266">
        <v>508</v>
      </c>
      <c r="H266">
        <v>140</v>
      </c>
      <c r="I266">
        <v>368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368</v>
      </c>
      <c r="T266">
        <v>0</v>
      </c>
      <c r="U266">
        <v>0</v>
      </c>
      <c r="V266">
        <v>368</v>
      </c>
      <c r="W266">
        <v>18</v>
      </c>
      <c r="X266">
        <v>3</v>
      </c>
      <c r="Y266">
        <v>15</v>
      </c>
      <c r="Z266">
        <v>0</v>
      </c>
      <c r="AA266">
        <v>350</v>
      </c>
      <c r="AB266">
        <v>70</v>
      </c>
      <c r="AC266">
        <v>280</v>
      </c>
      <c r="AD266">
        <v>350</v>
      </c>
    </row>
    <row r="267" spans="1:30">
      <c r="A267" t="s">
        <v>121</v>
      </c>
      <c r="B267" t="s">
        <v>116</v>
      </c>
      <c r="C267" t="str">
        <f>"143408"</f>
        <v>143408</v>
      </c>
      <c r="D267" t="s">
        <v>120</v>
      </c>
      <c r="E267">
        <v>4</v>
      </c>
      <c r="F267">
        <v>394</v>
      </c>
      <c r="G267">
        <v>315</v>
      </c>
      <c r="H267">
        <v>129</v>
      </c>
      <c r="I267">
        <v>186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186</v>
      </c>
      <c r="T267">
        <v>0</v>
      </c>
      <c r="U267">
        <v>0</v>
      </c>
      <c r="V267">
        <v>186</v>
      </c>
      <c r="W267">
        <v>10</v>
      </c>
      <c r="X267">
        <v>3</v>
      </c>
      <c r="Y267">
        <v>7</v>
      </c>
      <c r="Z267">
        <v>0</v>
      </c>
      <c r="AA267">
        <v>176</v>
      </c>
      <c r="AB267">
        <v>34</v>
      </c>
      <c r="AC267">
        <v>142</v>
      </c>
      <c r="AD267">
        <v>176</v>
      </c>
    </row>
    <row r="268" spans="1:30">
      <c r="A268" t="s">
        <v>119</v>
      </c>
      <c r="B268" t="s">
        <v>116</v>
      </c>
      <c r="C268" t="str">
        <f>"143408"</f>
        <v>143408</v>
      </c>
      <c r="D268" t="s">
        <v>118</v>
      </c>
      <c r="E268">
        <v>5</v>
      </c>
      <c r="F268">
        <v>766</v>
      </c>
      <c r="G268">
        <v>595</v>
      </c>
      <c r="H268">
        <v>177</v>
      </c>
      <c r="I268">
        <v>418</v>
      </c>
      <c r="J268">
        <v>0</v>
      </c>
      <c r="K268">
        <v>5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416</v>
      </c>
      <c r="T268">
        <v>0</v>
      </c>
      <c r="U268">
        <v>0</v>
      </c>
      <c r="V268">
        <v>416</v>
      </c>
      <c r="W268">
        <v>22</v>
      </c>
      <c r="X268">
        <v>5</v>
      </c>
      <c r="Y268">
        <v>17</v>
      </c>
      <c r="Z268">
        <v>0</v>
      </c>
      <c r="AA268">
        <v>394</v>
      </c>
      <c r="AB268">
        <v>94</v>
      </c>
      <c r="AC268">
        <v>300</v>
      </c>
      <c r="AD268">
        <v>394</v>
      </c>
    </row>
    <row r="269" spans="1:30">
      <c r="A269" t="s">
        <v>117</v>
      </c>
      <c r="B269" t="s">
        <v>116</v>
      </c>
      <c r="C269" t="str">
        <f>"143408"</f>
        <v>143408</v>
      </c>
      <c r="D269" t="s">
        <v>115</v>
      </c>
      <c r="E269">
        <v>6</v>
      </c>
      <c r="F269">
        <v>1125</v>
      </c>
      <c r="G269">
        <v>870</v>
      </c>
      <c r="H269">
        <v>264</v>
      </c>
      <c r="I269">
        <v>606</v>
      </c>
      <c r="J269">
        <v>1</v>
      </c>
      <c r="K269">
        <v>8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606</v>
      </c>
      <c r="T269">
        <v>0</v>
      </c>
      <c r="U269">
        <v>0</v>
      </c>
      <c r="V269">
        <v>606</v>
      </c>
      <c r="W269">
        <v>33</v>
      </c>
      <c r="X269">
        <v>3</v>
      </c>
      <c r="Y269">
        <v>30</v>
      </c>
      <c r="Z269">
        <v>0</v>
      </c>
      <c r="AA269">
        <v>573</v>
      </c>
      <c r="AB269">
        <v>135</v>
      </c>
      <c r="AC269">
        <v>438</v>
      </c>
      <c r="AD269">
        <v>573</v>
      </c>
    </row>
    <row r="270" spans="1:30">
      <c r="A270" t="s">
        <v>114</v>
      </c>
      <c r="B270" t="s">
        <v>89</v>
      </c>
      <c r="C270" t="str">
        <f>"143409"</f>
        <v>143409</v>
      </c>
      <c r="D270" t="s">
        <v>113</v>
      </c>
      <c r="E270">
        <v>1</v>
      </c>
      <c r="F270">
        <v>1608</v>
      </c>
      <c r="G270">
        <v>1241</v>
      </c>
      <c r="H270">
        <v>362</v>
      </c>
      <c r="I270">
        <v>879</v>
      </c>
      <c r="J270">
        <v>1</v>
      </c>
      <c r="K270">
        <v>6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879</v>
      </c>
      <c r="T270">
        <v>0</v>
      </c>
      <c r="U270">
        <v>1</v>
      </c>
      <c r="V270">
        <v>878</v>
      </c>
      <c r="W270">
        <v>30</v>
      </c>
      <c r="X270">
        <v>19</v>
      </c>
      <c r="Y270">
        <v>11</v>
      </c>
      <c r="Z270">
        <v>0</v>
      </c>
      <c r="AA270">
        <v>848</v>
      </c>
      <c r="AB270">
        <v>377</v>
      </c>
      <c r="AC270">
        <v>471</v>
      </c>
      <c r="AD270">
        <v>848</v>
      </c>
    </row>
    <row r="271" spans="1:30">
      <c r="A271" t="s">
        <v>112</v>
      </c>
      <c r="B271" t="s">
        <v>89</v>
      </c>
      <c r="C271" t="str">
        <f>"143409"</f>
        <v>143409</v>
      </c>
      <c r="D271" t="s">
        <v>111</v>
      </c>
      <c r="E271">
        <v>2</v>
      </c>
      <c r="F271">
        <v>1689</v>
      </c>
      <c r="G271">
        <v>1273</v>
      </c>
      <c r="H271">
        <v>383</v>
      </c>
      <c r="I271">
        <v>890</v>
      </c>
      <c r="J271">
        <v>1</v>
      </c>
      <c r="K271">
        <v>14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890</v>
      </c>
      <c r="T271">
        <v>0</v>
      </c>
      <c r="U271">
        <v>0</v>
      </c>
      <c r="V271">
        <v>890</v>
      </c>
      <c r="W271">
        <v>45</v>
      </c>
      <c r="X271">
        <v>15</v>
      </c>
      <c r="Y271">
        <v>30</v>
      </c>
      <c r="Z271">
        <v>0</v>
      </c>
      <c r="AA271">
        <v>845</v>
      </c>
      <c r="AB271">
        <v>357</v>
      </c>
      <c r="AC271">
        <v>488</v>
      </c>
      <c r="AD271">
        <v>845</v>
      </c>
    </row>
    <row r="272" spans="1:30">
      <c r="A272" t="s">
        <v>110</v>
      </c>
      <c r="B272" t="s">
        <v>89</v>
      </c>
      <c r="C272" t="str">
        <f>"143409"</f>
        <v>143409</v>
      </c>
      <c r="D272" t="s">
        <v>109</v>
      </c>
      <c r="E272">
        <v>3</v>
      </c>
      <c r="F272">
        <v>1754</v>
      </c>
      <c r="G272">
        <v>1319</v>
      </c>
      <c r="H272">
        <v>245</v>
      </c>
      <c r="I272">
        <v>1074</v>
      </c>
      <c r="J272">
        <v>1</v>
      </c>
      <c r="K272">
        <v>7</v>
      </c>
      <c r="L272">
        <v>3</v>
      </c>
      <c r="M272">
        <v>3</v>
      </c>
      <c r="N272">
        <v>0</v>
      </c>
      <c r="O272">
        <v>0</v>
      </c>
      <c r="P272">
        <v>0</v>
      </c>
      <c r="Q272">
        <v>0</v>
      </c>
      <c r="R272">
        <v>3</v>
      </c>
      <c r="S272">
        <v>1077</v>
      </c>
      <c r="T272">
        <v>3</v>
      </c>
      <c r="U272">
        <v>0</v>
      </c>
      <c r="V272">
        <v>1077</v>
      </c>
      <c r="W272">
        <v>41</v>
      </c>
      <c r="X272">
        <v>14</v>
      </c>
      <c r="Y272">
        <v>27</v>
      </c>
      <c r="Z272">
        <v>0</v>
      </c>
      <c r="AA272">
        <v>1036</v>
      </c>
      <c r="AB272">
        <v>413</v>
      </c>
      <c r="AC272">
        <v>623</v>
      </c>
      <c r="AD272">
        <v>1036</v>
      </c>
    </row>
    <row r="273" spans="1:30">
      <c r="A273" t="s">
        <v>108</v>
      </c>
      <c r="B273" t="s">
        <v>89</v>
      </c>
      <c r="C273" t="str">
        <f>"143409"</f>
        <v>143409</v>
      </c>
      <c r="D273" t="s">
        <v>107</v>
      </c>
      <c r="E273">
        <v>4</v>
      </c>
      <c r="F273">
        <v>2010</v>
      </c>
      <c r="G273">
        <v>1520</v>
      </c>
      <c r="H273">
        <v>355</v>
      </c>
      <c r="I273">
        <v>1165</v>
      </c>
      <c r="J273">
        <v>3</v>
      </c>
      <c r="K273">
        <v>12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1162</v>
      </c>
      <c r="T273">
        <v>0</v>
      </c>
      <c r="U273">
        <v>0</v>
      </c>
      <c r="V273">
        <v>1162</v>
      </c>
      <c r="W273">
        <v>63</v>
      </c>
      <c r="X273">
        <v>23</v>
      </c>
      <c r="Y273">
        <v>40</v>
      </c>
      <c r="Z273">
        <v>0</v>
      </c>
      <c r="AA273">
        <v>1099</v>
      </c>
      <c r="AB273">
        <v>530</v>
      </c>
      <c r="AC273">
        <v>569</v>
      </c>
      <c r="AD273">
        <v>1099</v>
      </c>
    </row>
    <row r="274" spans="1:30">
      <c r="A274" t="s">
        <v>106</v>
      </c>
      <c r="B274" t="s">
        <v>89</v>
      </c>
      <c r="C274" t="str">
        <f>"143409"</f>
        <v>143409</v>
      </c>
      <c r="D274" t="s">
        <v>105</v>
      </c>
      <c r="E274">
        <v>5</v>
      </c>
      <c r="F274">
        <v>1658</v>
      </c>
      <c r="G274">
        <v>1284</v>
      </c>
      <c r="H274">
        <v>379</v>
      </c>
      <c r="I274">
        <v>905</v>
      </c>
      <c r="J274">
        <v>1</v>
      </c>
      <c r="K274">
        <v>3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905</v>
      </c>
      <c r="T274">
        <v>0</v>
      </c>
      <c r="U274">
        <v>0</v>
      </c>
      <c r="V274">
        <v>905</v>
      </c>
      <c r="W274">
        <v>38</v>
      </c>
      <c r="X274">
        <v>9</v>
      </c>
      <c r="Y274">
        <v>29</v>
      </c>
      <c r="Z274">
        <v>0</v>
      </c>
      <c r="AA274">
        <v>867</v>
      </c>
      <c r="AB274">
        <v>342</v>
      </c>
      <c r="AC274">
        <v>525</v>
      </c>
      <c r="AD274">
        <v>867</v>
      </c>
    </row>
    <row r="275" spans="1:30">
      <c r="A275" t="s">
        <v>104</v>
      </c>
      <c r="B275" t="s">
        <v>89</v>
      </c>
      <c r="C275" t="str">
        <f>"143409"</f>
        <v>143409</v>
      </c>
      <c r="D275" t="s">
        <v>103</v>
      </c>
      <c r="E275">
        <v>6</v>
      </c>
      <c r="F275">
        <v>1755</v>
      </c>
      <c r="G275">
        <v>1332</v>
      </c>
      <c r="H275">
        <v>388</v>
      </c>
      <c r="I275">
        <v>944</v>
      </c>
      <c r="J275">
        <v>1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943</v>
      </c>
      <c r="T275">
        <v>0</v>
      </c>
      <c r="U275">
        <v>0</v>
      </c>
      <c r="V275">
        <v>943</v>
      </c>
      <c r="W275">
        <v>28</v>
      </c>
      <c r="X275">
        <v>10</v>
      </c>
      <c r="Y275">
        <v>18</v>
      </c>
      <c r="Z275">
        <v>0</v>
      </c>
      <c r="AA275">
        <v>915</v>
      </c>
      <c r="AB275">
        <v>227</v>
      </c>
      <c r="AC275">
        <v>688</v>
      </c>
      <c r="AD275">
        <v>915</v>
      </c>
    </row>
    <row r="276" spans="1:30">
      <c r="A276" t="s">
        <v>102</v>
      </c>
      <c r="B276" t="s">
        <v>89</v>
      </c>
      <c r="C276" t="str">
        <f>"143409"</f>
        <v>143409</v>
      </c>
      <c r="D276" t="s">
        <v>101</v>
      </c>
      <c r="E276">
        <v>7</v>
      </c>
      <c r="F276">
        <v>1736</v>
      </c>
      <c r="G276">
        <v>1324</v>
      </c>
      <c r="H276">
        <v>490</v>
      </c>
      <c r="I276">
        <v>834</v>
      </c>
      <c r="J276">
        <v>0</v>
      </c>
      <c r="K276">
        <v>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833</v>
      </c>
      <c r="T276">
        <v>0</v>
      </c>
      <c r="U276">
        <v>0</v>
      </c>
      <c r="V276">
        <v>833</v>
      </c>
      <c r="W276">
        <v>41</v>
      </c>
      <c r="X276">
        <v>8</v>
      </c>
      <c r="Y276">
        <v>33</v>
      </c>
      <c r="Z276">
        <v>0</v>
      </c>
      <c r="AA276">
        <v>792</v>
      </c>
      <c r="AB276">
        <v>223</v>
      </c>
      <c r="AC276">
        <v>569</v>
      </c>
      <c r="AD276">
        <v>792</v>
      </c>
    </row>
    <row r="277" spans="1:30">
      <c r="A277" t="s">
        <v>100</v>
      </c>
      <c r="B277" t="s">
        <v>89</v>
      </c>
      <c r="C277" t="str">
        <f>"143409"</f>
        <v>143409</v>
      </c>
      <c r="D277" t="s">
        <v>99</v>
      </c>
      <c r="E277">
        <v>8</v>
      </c>
      <c r="F277">
        <v>1878</v>
      </c>
      <c r="G277">
        <v>1402</v>
      </c>
      <c r="H277">
        <v>243</v>
      </c>
      <c r="I277">
        <v>1159</v>
      </c>
      <c r="J277">
        <v>0</v>
      </c>
      <c r="K277">
        <v>16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1159</v>
      </c>
      <c r="T277">
        <v>0</v>
      </c>
      <c r="U277">
        <v>0</v>
      </c>
      <c r="V277">
        <v>1159</v>
      </c>
      <c r="W277">
        <v>38</v>
      </c>
      <c r="X277">
        <v>38</v>
      </c>
      <c r="Y277">
        <v>0</v>
      </c>
      <c r="Z277">
        <v>0</v>
      </c>
      <c r="AA277">
        <v>1121</v>
      </c>
      <c r="AB277">
        <v>383</v>
      </c>
      <c r="AC277">
        <v>738</v>
      </c>
      <c r="AD277">
        <v>1121</v>
      </c>
    </row>
    <row r="278" spans="1:30">
      <c r="A278" t="s">
        <v>98</v>
      </c>
      <c r="B278" t="s">
        <v>89</v>
      </c>
      <c r="C278" t="str">
        <f>"143409"</f>
        <v>143409</v>
      </c>
      <c r="D278" t="s">
        <v>97</v>
      </c>
      <c r="E278">
        <v>9</v>
      </c>
      <c r="F278">
        <v>1774</v>
      </c>
      <c r="G278">
        <v>1336</v>
      </c>
      <c r="H278">
        <v>309</v>
      </c>
      <c r="I278">
        <v>1027</v>
      </c>
      <c r="J278">
        <v>0</v>
      </c>
      <c r="K278">
        <v>8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1027</v>
      </c>
      <c r="T278">
        <v>0</v>
      </c>
      <c r="U278">
        <v>0</v>
      </c>
      <c r="V278">
        <v>1027</v>
      </c>
      <c r="W278">
        <v>32</v>
      </c>
      <c r="X278">
        <v>29</v>
      </c>
      <c r="Y278">
        <v>3</v>
      </c>
      <c r="Z278">
        <v>0</v>
      </c>
      <c r="AA278">
        <v>995</v>
      </c>
      <c r="AB278">
        <v>393</v>
      </c>
      <c r="AC278">
        <v>602</v>
      </c>
      <c r="AD278">
        <v>995</v>
      </c>
    </row>
    <row r="279" spans="1:30">
      <c r="A279" t="s">
        <v>96</v>
      </c>
      <c r="B279" t="s">
        <v>89</v>
      </c>
      <c r="C279" t="str">
        <f>"143409"</f>
        <v>143409</v>
      </c>
      <c r="D279" t="s">
        <v>95</v>
      </c>
      <c r="E279">
        <v>10</v>
      </c>
      <c r="F279">
        <v>1493</v>
      </c>
      <c r="G279">
        <v>1134</v>
      </c>
      <c r="H279">
        <v>280</v>
      </c>
      <c r="I279">
        <v>854</v>
      </c>
      <c r="J279">
        <v>0</v>
      </c>
      <c r="K279">
        <v>12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854</v>
      </c>
      <c r="T279">
        <v>0</v>
      </c>
      <c r="U279">
        <v>0</v>
      </c>
      <c r="V279">
        <v>854</v>
      </c>
      <c r="W279">
        <v>29</v>
      </c>
      <c r="X279">
        <v>15</v>
      </c>
      <c r="Y279">
        <v>14</v>
      </c>
      <c r="Z279">
        <v>0</v>
      </c>
      <c r="AA279">
        <v>825</v>
      </c>
      <c r="AB279">
        <v>292</v>
      </c>
      <c r="AC279">
        <v>533</v>
      </c>
      <c r="AD279">
        <v>825</v>
      </c>
    </row>
    <row r="280" spans="1:30">
      <c r="A280" t="s">
        <v>94</v>
      </c>
      <c r="B280" t="s">
        <v>89</v>
      </c>
      <c r="C280" t="str">
        <f>"143409"</f>
        <v>143409</v>
      </c>
      <c r="D280" t="s">
        <v>93</v>
      </c>
      <c r="E280">
        <v>11</v>
      </c>
      <c r="F280">
        <v>1379</v>
      </c>
      <c r="G280">
        <v>1046</v>
      </c>
      <c r="H280">
        <v>171</v>
      </c>
      <c r="I280">
        <v>875</v>
      </c>
      <c r="J280">
        <v>0</v>
      </c>
      <c r="K280">
        <v>7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875</v>
      </c>
      <c r="T280">
        <v>0</v>
      </c>
      <c r="U280">
        <v>0</v>
      </c>
      <c r="V280">
        <v>875</v>
      </c>
      <c r="W280">
        <v>34</v>
      </c>
      <c r="X280">
        <v>11</v>
      </c>
      <c r="Y280">
        <v>23</v>
      </c>
      <c r="Z280">
        <v>0</v>
      </c>
      <c r="AA280">
        <v>841</v>
      </c>
      <c r="AB280">
        <v>218</v>
      </c>
      <c r="AC280">
        <v>623</v>
      </c>
      <c r="AD280">
        <v>841</v>
      </c>
    </row>
    <row r="281" spans="1:30">
      <c r="A281" t="s">
        <v>92</v>
      </c>
      <c r="B281" t="s">
        <v>89</v>
      </c>
      <c r="C281" t="str">
        <f>"143409"</f>
        <v>143409</v>
      </c>
      <c r="D281" t="s">
        <v>91</v>
      </c>
      <c r="E281">
        <v>12</v>
      </c>
      <c r="F281">
        <v>97</v>
      </c>
      <c r="G281">
        <v>101</v>
      </c>
      <c r="H281">
        <v>65</v>
      </c>
      <c r="I281">
        <v>36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36</v>
      </c>
      <c r="T281">
        <v>0</v>
      </c>
      <c r="U281">
        <v>0</v>
      </c>
      <c r="V281">
        <v>36</v>
      </c>
      <c r="W281">
        <v>4</v>
      </c>
      <c r="X281">
        <v>0</v>
      </c>
      <c r="Y281">
        <v>4</v>
      </c>
      <c r="Z281">
        <v>0</v>
      </c>
      <c r="AA281">
        <v>32</v>
      </c>
      <c r="AB281">
        <v>15</v>
      </c>
      <c r="AC281">
        <v>17</v>
      </c>
      <c r="AD281">
        <v>32</v>
      </c>
    </row>
    <row r="282" spans="1:30">
      <c r="A282" t="s">
        <v>90</v>
      </c>
      <c r="B282" t="s">
        <v>89</v>
      </c>
      <c r="C282" t="str">
        <f>"143409"</f>
        <v>143409</v>
      </c>
      <c r="D282" t="s">
        <v>88</v>
      </c>
      <c r="E282">
        <v>13</v>
      </c>
      <c r="F282">
        <v>20</v>
      </c>
      <c r="G282">
        <v>32</v>
      </c>
      <c r="H282">
        <v>21</v>
      </c>
      <c r="I282">
        <v>11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11</v>
      </c>
      <c r="T282">
        <v>0</v>
      </c>
      <c r="U282">
        <v>0</v>
      </c>
      <c r="V282">
        <v>11</v>
      </c>
      <c r="W282">
        <v>0</v>
      </c>
      <c r="X282">
        <v>0</v>
      </c>
      <c r="Y282">
        <v>0</v>
      </c>
      <c r="Z282">
        <v>0</v>
      </c>
      <c r="AA282">
        <v>11</v>
      </c>
      <c r="AB282">
        <v>2</v>
      </c>
      <c r="AC282">
        <v>9</v>
      </c>
      <c r="AD282">
        <v>11</v>
      </c>
    </row>
    <row r="283" spans="1:30">
      <c r="A283" t="s">
        <v>87</v>
      </c>
      <c r="B283" t="s">
        <v>76</v>
      </c>
      <c r="C283" t="str">
        <f>"143410"</f>
        <v>143410</v>
      </c>
      <c r="D283" t="s">
        <v>86</v>
      </c>
      <c r="E283">
        <v>1</v>
      </c>
      <c r="F283">
        <v>180</v>
      </c>
      <c r="G283">
        <v>150</v>
      </c>
      <c r="H283">
        <v>92</v>
      </c>
      <c r="I283">
        <v>58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58</v>
      </c>
      <c r="T283">
        <v>0</v>
      </c>
      <c r="U283">
        <v>0</v>
      </c>
      <c r="V283">
        <v>58</v>
      </c>
      <c r="W283">
        <v>4</v>
      </c>
      <c r="X283">
        <v>0</v>
      </c>
      <c r="Y283">
        <v>4</v>
      </c>
      <c r="Z283">
        <v>0</v>
      </c>
      <c r="AA283">
        <v>54</v>
      </c>
      <c r="AB283">
        <v>6</v>
      </c>
      <c r="AC283">
        <v>48</v>
      </c>
      <c r="AD283">
        <v>54</v>
      </c>
    </row>
    <row r="284" spans="1:30">
      <c r="A284" t="s">
        <v>85</v>
      </c>
      <c r="B284" t="s">
        <v>76</v>
      </c>
      <c r="C284" t="str">
        <f>"143410"</f>
        <v>143410</v>
      </c>
      <c r="D284" t="s">
        <v>81</v>
      </c>
      <c r="E284">
        <v>2</v>
      </c>
      <c r="F284">
        <v>379</v>
      </c>
      <c r="G284">
        <v>300</v>
      </c>
      <c r="H284">
        <v>164</v>
      </c>
      <c r="I284">
        <v>136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136</v>
      </c>
      <c r="T284">
        <v>0</v>
      </c>
      <c r="U284">
        <v>0</v>
      </c>
      <c r="V284">
        <v>136</v>
      </c>
      <c r="W284">
        <v>4</v>
      </c>
      <c r="X284">
        <v>0</v>
      </c>
      <c r="Y284">
        <v>4</v>
      </c>
      <c r="Z284">
        <v>0</v>
      </c>
      <c r="AA284">
        <v>132</v>
      </c>
      <c r="AB284">
        <v>21</v>
      </c>
      <c r="AC284">
        <v>111</v>
      </c>
      <c r="AD284">
        <v>132</v>
      </c>
    </row>
    <row r="285" spans="1:30">
      <c r="A285" t="s">
        <v>84</v>
      </c>
      <c r="B285" t="s">
        <v>76</v>
      </c>
      <c r="C285" t="str">
        <f>"143410"</f>
        <v>143410</v>
      </c>
      <c r="D285" t="s">
        <v>83</v>
      </c>
      <c r="E285">
        <v>3</v>
      </c>
      <c r="F285">
        <v>346</v>
      </c>
      <c r="G285">
        <v>270</v>
      </c>
      <c r="H285">
        <v>131</v>
      </c>
      <c r="I285">
        <v>139</v>
      </c>
      <c r="J285">
        <v>0</v>
      </c>
      <c r="K285">
        <v>4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139</v>
      </c>
      <c r="T285">
        <v>0</v>
      </c>
      <c r="U285">
        <v>0</v>
      </c>
      <c r="V285">
        <v>139</v>
      </c>
      <c r="W285">
        <v>9</v>
      </c>
      <c r="X285">
        <v>0</v>
      </c>
      <c r="Y285">
        <v>9</v>
      </c>
      <c r="Z285">
        <v>0</v>
      </c>
      <c r="AA285">
        <v>130</v>
      </c>
      <c r="AB285">
        <v>64</v>
      </c>
      <c r="AC285">
        <v>66</v>
      </c>
      <c r="AD285">
        <v>130</v>
      </c>
    </row>
    <row r="286" spans="1:30">
      <c r="A286" t="s">
        <v>82</v>
      </c>
      <c r="B286" t="s">
        <v>76</v>
      </c>
      <c r="C286" t="str">
        <f>"143410"</f>
        <v>143410</v>
      </c>
      <c r="D286" t="s">
        <v>81</v>
      </c>
      <c r="E286">
        <v>4</v>
      </c>
      <c r="F286">
        <v>529</v>
      </c>
      <c r="G286">
        <v>410</v>
      </c>
      <c r="H286">
        <v>171</v>
      </c>
      <c r="I286">
        <v>239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239</v>
      </c>
      <c r="T286">
        <v>0</v>
      </c>
      <c r="U286">
        <v>0</v>
      </c>
      <c r="V286">
        <v>239</v>
      </c>
      <c r="W286">
        <v>12</v>
      </c>
      <c r="X286">
        <v>1</v>
      </c>
      <c r="Y286">
        <v>11</v>
      </c>
      <c r="Z286">
        <v>0</v>
      </c>
      <c r="AA286">
        <v>227</v>
      </c>
      <c r="AB286">
        <v>79</v>
      </c>
      <c r="AC286">
        <v>148</v>
      </c>
      <c r="AD286">
        <v>227</v>
      </c>
    </row>
    <row r="287" spans="1:30">
      <c r="A287" t="s">
        <v>80</v>
      </c>
      <c r="B287" t="s">
        <v>76</v>
      </c>
      <c r="C287" t="str">
        <f>"143410"</f>
        <v>143410</v>
      </c>
      <c r="D287" t="s">
        <v>38</v>
      </c>
      <c r="E287">
        <v>5</v>
      </c>
      <c r="F287">
        <v>458</v>
      </c>
      <c r="G287">
        <v>360</v>
      </c>
      <c r="H287">
        <v>213</v>
      </c>
      <c r="I287">
        <v>147</v>
      </c>
      <c r="J287">
        <v>0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147</v>
      </c>
      <c r="T287">
        <v>0</v>
      </c>
      <c r="U287">
        <v>0</v>
      </c>
      <c r="V287">
        <v>147</v>
      </c>
      <c r="W287">
        <v>8</v>
      </c>
      <c r="X287">
        <v>2</v>
      </c>
      <c r="Y287">
        <v>6</v>
      </c>
      <c r="Z287">
        <v>0</v>
      </c>
      <c r="AA287">
        <v>139</v>
      </c>
      <c r="AB287">
        <v>33</v>
      </c>
      <c r="AC287">
        <v>106</v>
      </c>
      <c r="AD287">
        <v>139</v>
      </c>
    </row>
    <row r="288" spans="1:30">
      <c r="A288" t="s">
        <v>79</v>
      </c>
      <c r="B288" t="s">
        <v>76</v>
      </c>
      <c r="C288" t="str">
        <f>"143410"</f>
        <v>143410</v>
      </c>
      <c r="D288" t="s">
        <v>78</v>
      </c>
      <c r="E288">
        <v>6</v>
      </c>
      <c r="F288">
        <v>394</v>
      </c>
      <c r="G288">
        <v>310</v>
      </c>
      <c r="H288">
        <v>142</v>
      </c>
      <c r="I288">
        <v>168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168</v>
      </c>
      <c r="T288">
        <v>0</v>
      </c>
      <c r="U288">
        <v>0</v>
      </c>
      <c r="V288">
        <v>168</v>
      </c>
      <c r="W288">
        <v>12</v>
      </c>
      <c r="X288">
        <v>3</v>
      </c>
      <c r="Y288">
        <v>9</v>
      </c>
      <c r="Z288">
        <v>0</v>
      </c>
      <c r="AA288">
        <v>156</v>
      </c>
      <c r="AB288">
        <v>48</v>
      </c>
      <c r="AC288">
        <v>108</v>
      </c>
      <c r="AD288">
        <v>156</v>
      </c>
    </row>
    <row r="289" spans="1:30">
      <c r="A289" t="s">
        <v>77</v>
      </c>
      <c r="B289" t="s">
        <v>76</v>
      </c>
      <c r="C289" t="str">
        <f>"143410"</f>
        <v>143410</v>
      </c>
      <c r="D289" t="s">
        <v>75</v>
      </c>
      <c r="E289">
        <v>7</v>
      </c>
      <c r="F289">
        <v>106</v>
      </c>
      <c r="G289">
        <v>90</v>
      </c>
      <c r="H289">
        <v>51</v>
      </c>
      <c r="I289">
        <v>39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39</v>
      </c>
      <c r="T289">
        <v>0</v>
      </c>
      <c r="U289">
        <v>0</v>
      </c>
      <c r="V289">
        <v>39</v>
      </c>
      <c r="W289">
        <v>1</v>
      </c>
      <c r="X289">
        <v>0</v>
      </c>
      <c r="Y289">
        <v>1</v>
      </c>
      <c r="Z289">
        <v>0</v>
      </c>
      <c r="AA289">
        <v>38</v>
      </c>
      <c r="AB289">
        <v>13</v>
      </c>
      <c r="AC289">
        <v>25</v>
      </c>
      <c r="AD289">
        <v>38</v>
      </c>
    </row>
    <row r="290" spans="1:30">
      <c r="A290" t="s">
        <v>74</v>
      </c>
      <c r="B290" t="s">
        <v>55</v>
      </c>
      <c r="C290" t="str">
        <f>"143411"</f>
        <v>143411</v>
      </c>
      <c r="D290" t="s">
        <v>72</v>
      </c>
      <c r="E290">
        <v>1</v>
      </c>
      <c r="F290">
        <v>1444</v>
      </c>
      <c r="G290">
        <v>1131</v>
      </c>
      <c r="H290">
        <v>352</v>
      </c>
      <c r="I290">
        <v>779</v>
      </c>
      <c r="J290">
        <v>0</v>
      </c>
      <c r="K290">
        <v>5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779</v>
      </c>
      <c r="T290">
        <v>0</v>
      </c>
      <c r="U290">
        <v>0</v>
      </c>
      <c r="V290">
        <v>779</v>
      </c>
      <c r="W290">
        <v>34</v>
      </c>
      <c r="X290">
        <v>9</v>
      </c>
      <c r="Y290">
        <v>25</v>
      </c>
      <c r="Z290">
        <v>0</v>
      </c>
      <c r="AA290">
        <v>745</v>
      </c>
      <c r="AB290">
        <v>345</v>
      </c>
      <c r="AC290">
        <v>400</v>
      </c>
      <c r="AD290">
        <v>745</v>
      </c>
    </row>
    <row r="291" spans="1:30">
      <c r="A291" t="s">
        <v>73</v>
      </c>
      <c r="B291" t="s">
        <v>55</v>
      </c>
      <c r="C291" t="str">
        <f>"143411"</f>
        <v>143411</v>
      </c>
      <c r="D291" t="s">
        <v>72</v>
      </c>
      <c r="E291">
        <v>2</v>
      </c>
      <c r="F291">
        <v>641</v>
      </c>
      <c r="G291">
        <v>506</v>
      </c>
      <c r="H291">
        <v>253</v>
      </c>
      <c r="I291">
        <v>253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253</v>
      </c>
      <c r="T291">
        <v>0</v>
      </c>
      <c r="U291">
        <v>0</v>
      </c>
      <c r="V291">
        <v>253</v>
      </c>
      <c r="W291">
        <v>9</v>
      </c>
      <c r="X291">
        <v>4</v>
      </c>
      <c r="Y291">
        <v>5</v>
      </c>
      <c r="Z291">
        <v>0</v>
      </c>
      <c r="AA291">
        <v>244</v>
      </c>
      <c r="AB291">
        <v>93</v>
      </c>
      <c r="AC291">
        <v>151</v>
      </c>
      <c r="AD291">
        <v>244</v>
      </c>
    </row>
    <row r="292" spans="1:30">
      <c r="A292" t="s">
        <v>71</v>
      </c>
      <c r="B292" t="s">
        <v>55</v>
      </c>
      <c r="C292" t="str">
        <f>"143411"</f>
        <v>143411</v>
      </c>
      <c r="D292" t="s">
        <v>38</v>
      </c>
      <c r="E292">
        <v>3</v>
      </c>
      <c r="F292">
        <v>1164</v>
      </c>
      <c r="G292">
        <v>909</v>
      </c>
      <c r="H292">
        <v>195</v>
      </c>
      <c r="I292">
        <v>714</v>
      </c>
      <c r="J292">
        <v>0</v>
      </c>
      <c r="K292">
        <v>11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714</v>
      </c>
      <c r="T292">
        <v>0</v>
      </c>
      <c r="U292">
        <v>0</v>
      </c>
      <c r="V292">
        <v>714</v>
      </c>
      <c r="W292">
        <v>34</v>
      </c>
      <c r="X292">
        <v>10</v>
      </c>
      <c r="Y292">
        <v>19</v>
      </c>
      <c r="Z292">
        <v>0</v>
      </c>
      <c r="AA292">
        <v>680</v>
      </c>
      <c r="AB292">
        <v>252</v>
      </c>
      <c r="AC292">
        <v>428</v>
      </c>
      <c r="AD292">
        <v>680</v>
      </c>
    </row>
    <row r="293" spans="1:30">
      <c r="A293" t="s">
        <v>70</v>
      </c>
      <c r="B293" t="s">
        <v>55</v>
      </c>
      <c r="C293" t="str">
        <f>"143411"</f>
        <v>143411</v>
      </c>
      <c r="D293" t="s">
        <v>38</v>
      </c>
      <c r="E293">
        <v>4</v>
      </c>
      <c r="F293">
        <v>1262</v>
      </c>
      <c r="G293">
        <v>977</v>
      </c>
      <c r="H293">
        <v>268</v>
      </c>
      <c r="I293">
        <v>709</v>
      </c>
      <c r="J293">
        <v>0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709</v>
      </c>
      <c r="T293">
        <v>0</v>
      </c>
      <c r="U293">
        <v>0</v>
      </c>
      <c r="V293">
        <v>709</v>
      </c>
      <c r="W293">
        <v>33</v>
      </c>
      <c r="X293">
        <v>5</v>
      </c>
      <c r="Y293">
        <v>28</v>
      </c>
      <c r="Z293">
        <v>0</v>
      </c>
      <c r="AA293">
        <v>676</v>
      </c>
      <c r="AB293">
        <v>260</v>
      </c>
      <c r="AC293">
        <v>416</v>
      </c>
      <c r="AD293">
        <v>676</v>
      </c>
    </row>
    <row r="294" spans="1:30">
      <c r="A294" t="s">
        <v>69</v>
      </c>
      <c r="B294" t="s">
        <v>55</v>
      </c>
      <c r="C294" t="str">
        <f>"143411"</f>
        <v>143411</v>
      </c>
      <c r="D294" t="s">
        <v>67</v>
      </c>
      <c r="E294">
        <v>5</v>
      </c>
      <c r="F294">
        <v>919</v>
      </c>
      <c r="G294">
        <v>713</v>
      </c>
      <c r="H294">
        <v>230</v>
      </c>
      <c r="I294">
        <v>483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483</v>
      </c>
      <c r="T294">
        <v>0</v>
      </c>
      <c r="U294">
        <v>0</v>
      </c>
      <c r="V294">
        <v>483</v>
      </c>
      <c r="W294">
        <v>15</v>
      </c>
      <c r="X294">
        <v>0</v>
      </c>
      <c r="Y294">
        <v>15</v>
      </c>
      <c r="Z294">
        <v>0</v>
      </c>
      <c r="AA294">
        <v>468</v>
      </c>
      <c r="AB294">
        <v>194</v>
      </c>
      <c r="AC294">
        <v>274</v>
      </c>
      <c r="AD294">
        <v>468</v>
      </c>
    </row>
    <row r="295" spans="1:30">
      <c r="A295" t="s">
        <v>68</v>
      </c>
      <c r="B295" t="s">
        <v>55</v>
      </c>
      <c r="C295" t="str">
        <f>"143411"</f>
        <v>143411</v>
      </c>
      <c r="D295" t="s">
        <v>67</v>
      </c>
      <c r="E295">
        <v>6</v>
      </c>
      <c r="F295">
        <v>788</v>
      </c>
      <c r="G295">
        <v>607</v>
      </c>
      <c r="H295">
        <v>201</v>
      </c>
      <c r="I295">
        <v>406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406</v>
      </c>
      <c r="T295">
        <v>0</v>
      </c>
      <c r="U295">
        <v>0</v>
      </c>
      <c r="V295">
        <v>406</v>
      </c>
      <c r="W295">
        <v>22</v>
      </c>
      <c r="X295">
        <v>10</v>
      </c>
      <c r="Y295">
        <v>12</v>
      </c>
      <c r="Z295">
        <v>0</v>
      </c>
      <c r="AA295">
        <v>384</v>
      </c>
      <c r="AB295">
        <v>170</v>
      </c>
      <c r="AC295">
        <v>214</v>
      </c>
      <c r="AD295">
        <v>384</v>
      </c>
    </row>
    <row r="296" spans="1:30">
      <c r="A296" t="s">
        <v>66</v>
      </c>
      <c r="B296" t="s">
        <v>55</v>
      </c>
      <c r="C296" t="str">
        <f>"143411"</f>
        <v>143411</v>
      </c>
      <c r="D296" t="s">
        <v>3</v>
      </c>
      <c r="E296">
        <v>7</v>
      </c>
      <c r="F296">
        <v>1232</v>
      </c>
      <c r="G296">
        <v>962</v>
      </c>
      <c r="H296">
        <v>337</v>
      </c>
      <c r="I296">
        <v>625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625</v>
      </c>
      <c r="T296">
        <v>0</v>
      </c>
      <c r="U296">
        <v>0</v>
      </c>
      <c r="V296">
        <v>625</v>
      </c>
      <c r="W296">
        <v>37</v>
      </c>
      <c r="X296">
        <v>31</v>
      </c>
      <c r="Y296">
        <v>6</v>
      </c>
      <c r="Z296">
        <v>0</v>
      </c>
      <c r="AA296">
        <v>588</v>
      </c>
      <c r="AB296">
        <v>182</v>
      </c>
      <c r="AC296">
        <v>406</v>
      </c>
      <c r="AD296">
        <v>588</v>
      </c>
    </row>
    <row r="297" spans="1:30">
      <c r="A297" t="s">
        <v>65</v>
      </c>
      <c r="B297" t="s">
        <v>55</v>
      </c>
      <c r="C297" t="str">
        <f>"143411"</f>
        <v>143411</v>
      </c>
      <c r="D297" t="s">
        <v>3</v>
      </c>
      <c r="E297">
        <v>8</v>
      </c>
      <c r="F297">
        <v>1339</v>
      </c>
      <c r="G297">
        <v>1029</v>
      </c>
      <c r="H297">
        <v>395</v>
      </c>
      <c r="I297">
        <v>634</v>
      </c>
      <c r="J297">
        <v>0</v>
      </c>
      <c r="K297">
        <v>4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634</v>
      </c>
      <c r="T297">
        <v>0</v>
      </c>
      <c r="U297">
        <v>0</v>
      </c>
      <c r="V297">
        <v>634</v>
      </c>
      <c r="W297">
        <v>37</v>
      </c>
      <c r="X297">
        <v>13</v>
      </c>
      <c r="Y297">
        <v>24</v>
      </c>
      <c r="Z297">
        <v>0</v>
      </c>
      <c r="AA297">
        <v>597</v>
      </c>
      <c r="AB297">
        <v>162</v>
      </c>
      <c r="AC297">
        <v>435</v>
      </c>
      <c r="AD297">
        <v>597</v>
      </c>
    </row>
    <row r="298" spans="1:30">
      <c r="A298" t="s">
        <v>64</v>
      </c>
      <c r="B298" t="s">
        <v>55</v>
      </c>
      <c r="C298" t="str">
        <f>"143411"</f>
        <v>143411</v>
      </c>
      <c r="D298" t="s">
        <v>3</v>
      </c>
      <c r="E298">
        <v>9</v>
      </c>
      <c r="F298">
        <v>993</v>
      </c>
      <c r="G298">
        <v>763</v>
      </c>
      <c r="H298">
        <v>354</v>
      </c>
      <c r="I298">
        <v>409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409</v>
      </c>
      <c r="T298">
        <v>0</v>
      </c>
      <c r="U298">
        <v>0</v>
      </c>
      <c r="V298">
        <v>409</v>
      </c>
      <c r="W298">
        <v>35</v>
      </c>
      <c r="X298">
        <v>2</v>
      </c>
      <c r="Y298">
        <v>28</v>
      </c>
      <c r="Z298">
        <v>0</v>
      </c>
      <c r="AA298">
        <v>374</v>
      </c>
      <c r="AB298">
        <v>82</v>
      </c>
      <c r="AC298">
        <v>292</v>
      </c>
      <c r="AD298">
        <v>374</v>
      </c>
    </row>
    <row r="299" spans="1:30">
      <c r="A299" t="s">
        <v>63</v>
      </c>
      <c r="B299" t="s">
        <v>55</v>
      </c>
      <c r="C299" t="str">
        <f>"143411"</f>
        <v>143411</v>
      </c>
      <c r="D299" t="s">
        <v>3</v>
      </c>
      <c r="E299">
        <v>10</v>
      </c>
      <c r="F299">
        <v>809</v>
      </c>
      <c r="G299">
        <v>620</v>
      </c>
      <c r="H299">
        <v>270</v>
      </c>
      <c r="I299">
        <v>350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350</v>
      </c>
      <c r="T299">
        <v>0</v>
      </c>
      <c r="U299">
        <v>0</v>
      </c>
      <c r="V299">
        <v>350</v>
      </c>
      <c r="W299">
        <v>23</v>
      </c>
      <c r="X299">
        <v>2</v>
      </c>
      <c r="Y299">
        <v>21</v>
      </c>
      <c r="Z299">
        <v>0</v>
      </c>
      <c r="AA299">
        <v>327</v>
      </c>
      <c r="AB299">
        <v>88</v>
      </c>
      <c r="AC299">
        <v>239</v>
      </c>
      <c r="AD299">
        <v>327</v>
      </c>
    </row>
    <row r="300" spans="1:30">
      <c r="A300" t="s">
        <v>62</v>
      </c>
      <c r="B300" t="s">
        <v>55</v>
      </c>
      <c r="C300" t="str">
        <f>"143411"</f>
        <v>143411</v>
      </c>
      <c r="D300" t="s">
        <v>61</v>
      </c>
      <c r="E300">
        <v>11</v>
      </c>
      <c r="F300">
        <v>726</v>
      </c>
      <c r="G300">
        <v>560</v>
      </c>
      <c r="H300">
        <v>224</v>
      </c>
      <c r="I300">
        <v>336</v>
      </c>
      <c r="J300">
        <v>0</v>
      </c>
      <c r="K300">
        <v>4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336</v>
      </c>
      <c r="T300">
        <v>0</v>
      </c>
      <c r="U300">
        <v>0</v>
      </c>
      <c r="V300">
        <v>336</v>
      </c>
      <c r="W300">
        <v>17</v>
      </c>
      <c r="X300">
        <v>6</v>
      </c>
      <c r="Y300">
        <v>11</v>
      </c>
      <c r="Z300">
        <v>0</v>
      </c>
      <c r="AA300">
        <v>319</v>
      </c>
      <c r="AB300">
        <v>88</v>
      </c>
      <c r="AC300">
        <v>231</v>
      </c>
      <c r="AD300">
        <v>319</v>
      </c>
    </row>
    <row r="301" spans="1:30">
      <c r="A301" t="s">
        <v>60</v>
      </c>
      <c r="B301" t="s">
        <v>55</v>
      </c>
      <c r="C301" t="str">
        <f>"143411"</f>
        <v>143411</v>
      </c>
      <c r="D301" t="s">
        <v>59</v>
      </c>
      <c r="E301">
        <v>12</v>
      </c>
      <c r="F301">
        <v>897</v>
      </c>
      <c r="G301">
        <v>690</v>
      </c>
      <c r="H301">
        <v>267</v>
      </c>
      <c r="I301">
        <v>423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423</v>
      </c>
      <c r="T301">
        <v>0</v>
      </c>
      <c r="U301">
        <v>0</v>
      </c>
      <c r="V301">
        <v>423</v>
      </c>
      <c r="W301">
        <v>14</v>
      </c>
      <c r="X301">
        <v>1</v>
      </c>
      <c r="Y301">
        <v>8</v>
      </c>
      <c r="Z301">
        <v>0</v>
      </c>
      <c r="AA301">
        <v>409</v>
      </c>
      <c r="AB301">
        <v>123</v>
      </c>
      <c r="AC301">
        <v>286</v>
      </c>
      <c r="AD301">
        <v>409</v>
      </c>
    </row>
    <row r="302" spans="1:30">
      <c r="A302" t="s">
        <v>58</v>
      </c>
      <c r="B302" t="s">
        <v>55</v>
      </c>
      <c r="C302" t="str">
        <f>"143411"</f>
        <v>143411</v>
      </c>
      <c r="D302" t="s">
        <v>3</v>
      </c>
      <c r="E302">
        <v>13</v>
      </c>
      <c r="F302">
        <v>851</v>
      </c>
      <c r="G302">
        <v>650</v>
      </c>
      <c r="H302">
        <v>288</v>
      </c>
      <c r="I302">
        <v>362</v>
      </c>
      <c r="J302">
        <v>0</v>
      </c>
      <c r="K302">
        <v>2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362</v>
      </c>
      <c r="T302">
        <v>0</v>
      </c>
      <c r="U302">
        <v>0</v>
      </c>
      <c r="V302">
        <v>362</v>
      </c>
      <c r="W302">
        <v>23</v>
      </c>
      <c r="X302">
        <v>2</v>
      </c>
      <c r="Y302">
        <v>21</v>
      </c>
      <c r="Z302">
        <v>0</v>
      </c>
      <c r="AA302">
        <v>339</v>
      </c>
      <c r="AB302">
        <v>129</v>
      </c>
      <c r="AC302">
        <v>210</v>
      </c>
      <c r="AD302">
        <v>339</v>
      </c>
    </row>
    <row r="303" spans="1:30">
      <c r="A303" t="s">
        <v>57</v>
      </c>
      <c r="B303" t="s">
        <v>55</v>
      </c>
      <c r="C303" t="str">
        <f>"143411"</f>
        <v>143411</v>
      </c>
      <c r="D303" t="s">
        <v>3</v>
      </c>
      <c r="E303">
        <v>14</v>
      </c>
      <c r="F303">
        <v>886</v>
      </c>
      <c r="G303">
        <v>687</v>
      </c>
      <c r="H303">
        <v>291</v>
      </c>
      <c r="I303">
        <v>396</v>
      </c>
      <c r="J303">
        <v>1</v>
      </c>
      <c r="K303">
        <v>5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396</v>
      </c>
      <c r="T303">
        <v>0</v>
      </c>
      <c r="U303">
        <v>0</v>
      </c>
      <c r="V303">
        <v>396</v>
      </c>
      <c r="W303">
        <v>15</v>
      </c>
      <c r="X303">
        <v>2</v>
      </c>
      <c r="Y303">
        <v>13</v>
      </c>
      <c r="Z303">
        <v>0</v>
      </c>
      <c r="AA303">
        <v>381</v>
      </c>
      <c r="AB303">
        <v>126</v>
      </c>
      <c r="AC303">
        <v>255</v>
      </c>
      <c r="AD303">
        <v>381</v>
      </c>
    </row>
    <row r="304" spans="1:30">
      <c r="A304" t="s">
        <v>56</v>
      </c>
      <c r="B304" t="s">
        <v>55</v>
      </c>
      <c r="C304" t="str">
        <f>"143411"</f>
        <v>143411</v>
      </c>
      <c r="D304" t="s">
        <v>53</v>
      </c>
      <c r="E304">
        <v>15</v>
      </c>
      <c r="F304">
        <v>1398</v>
      </c>
      <c r="G304">
        <v>1090</v>
      </c>
      <c r="H304">
        <v>474</v>
      </c>
      <c r="I304">
        <v>616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616</v>
      </c>
      <c r="T304">
        <v>0</v>
      </c>
      <c r="U304">
        <v>0</v>
      </c>
      <c r="V304">
        <v>616</v>
      </c>
      <c r="W304">
        <v>27</v>
      </c>
      <c r="X304">
        <v>21</v>
      </c>
      <c r="Y304">
        <v>6</v>
      </c>
      <c r="Z304">
        <v>0</v>
      </c>
      <c r="AA304">
        <v>589</v>
      </c>
      <c r="AB304">
        <v>210</v>
      </c>
      <c r="AC304">
        <v>379</v>
      </c>
      <c r="AD304">
        <v>589</v>
      </c>
    </row>
    <row r="305" spans="1:30">
      <c r="A305" t="s">
        <v>54</v>
      </c>
      <c r="B305" t="s">
        <v>1</v>
      </c>
      <c r="C305" t="str">
        <f>"143412"</f>
        <v>143412</v>
      </c>
      <c r="D305" t="s">
        <v>53</v>
      </c>
      <c r="E305">
        <v>1</v>
      </c>
      <c r="F305">
        <v>1105</v>
      </c>
      <c r="G305">
        <v>846</v>
      </c>
      <c r="H305">
        <v>234</v>
      </c>
      <c r="I305">
        <v>612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612</v>
      </c>
      <c r="T305">
        <v>0</v>
      </c>
      <c r="U305">
        <v>0</v>
      </c>
      <c r="V305">
        <v>612</v>
      </c>
      <c r="W305">
        <v>31</v>
      </c>
      <c r="X305">
        <v>9</v>
      </c>
      <c r="Y305">
        <v>22</v>
      </c>
      <c r="Z305">
        <v>0</v>
      </c>
      <c r="AA305">
        <v>581</v>
      </c>
      <c r="AB305">
        <v>235</v>
      </c>
      <c r="AC305">
        <v>346</v>
      </c>
      <c r="AD305">
        <v>581</v>
      </c>
    </row>
    <row r="306" spans="1:30">
      <c r="A306" t="s">
        <v>52</v>
      </c>
      <c r="B306" t="s">
        <v>1</v>
      </c>
      <c r="C306" t="str">
        <f>"143412"</f>
        <v>143412</v>
      </c>
      <c r="D306" t="s">
        <v>3</v>
      </c>
      <c r="E306">
        <v>2</v>
      </c>
      <c r="F306">
        <v>959</v>
      </c>
      <c r="G306">
        <v>751</v>
      </c>
      <c r="H306">
        <v>256</v>
      </c>
      <c r="I306">
        <v>495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495</v>
      </c>
      <c r="T306">
        <v>0</v>
      </c>
      <c r="U306">
        <v>0</v>
      </c>
      <c r="V306">
        <v>495</v>
      </c>
      <c r="W306">
        <v>30</v>
      </c>
      <c r="X306">
        <v>9</v>
      </c>
      <c r="Y306">
        <v>21</v>
      </c>
      <c r="Z306">
        <v>0</v>
      </c>
      <c r="AA306">
        <v>465</v>
      </c>
      <c r="AB306">
        <v>156</v>
      </c>
      <c r="AC306">
        <v>309</v>
      </c>
      <c r="AD306">
        <v>465</v>
      </c>
    </row>
    <row r="307" spans="1:30">
      <c r="A307" t="s">
        <v>51</v>
      </c>
      <c r="B307" t="s">
        <v>1</v>
      </c>
      <c r="C307" t="str">
        <f>"143412"</f>
        <v>143412</v>
      </c>
      <c r="D307" t="s">
        <v>50</v>
      </c>
      <c r="E307">
        <v>3</v>
      </c>
      <c r="F307">
        <v>976</v>
      </c>
      <c r="G307">
        <v>751</v>
      </c>
      <c r="H307">
        <v>225</v>
      </c>
      <c r="I307">
        <v>526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525</v>
      </c>
      <c r="T307">
        <v>0</v>
      </c>
      <c r="U307">
        <v>0</v>
      </c>
      <c r="V307">
        <v>525</v>
      </c>
      <c r="W307">
        <v>20</v>
      </c>
      <c r="X307">
        <v>3</v>
      </c>
      <c r="Y307">
        <v>13</v>
      </c>
      <c r="Z307">
        <v>0</v>
      </c>
      <c r="AA307">
        <v>505</v>
      </c>
      <c r="AB307">
        <v>177</v>
      </c>
      <c r="AC307">
        <v>328</v>
      </c>
      <c r="AD307">
        <v>505</v>
      </c>
    </row>
    <row r="308" spans="1:30">
      <c r="A308" t="s">
        <v>49</v>
      </c>
      <c r="B308" t="s">
        <v>1</v>
      </c>
      <c r="C308" t="str">
        <f>"143412"</f>
        <v>143412</v>
      </c>
      <c r="D308" t="s">
        <v>3</v>
      </c>
      <c r="E308">
        <v>4</v>
      </c>
      <c r="F308">
        <v>1750</v>
      </c>
      <c r="G308">
        <v>1330</v>
      </c>
      <c r="H308">
        <v>239</v>
      </c>
      <c r="I308">
        <v>1091</v>
      </c>
      <c r="J308">
        <v>0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1091</v>
      </c>
      <c r="T308">
        <v>0</v>
      </c>
      <c r="U308">
        <v>0</v>
      </c>
      <c r="V308">
        <v>1091</v>
      </c>
      <c r="W308">
        <v>56</v>
      </c>
      <c r="X308">
        <v>18</v>
      </c>
      <c r="Y308">
        <v>38</v>
      </c>
      <c r="Z308">
        <v>0</v>
      </c>
      <c r="AA308">
        <v>1035</v>
      </c>
      <c r="AB308">
        <v>326</v>
      </c>
      <c r="AC308">
        <v>709</v>
      </c>
      <c r="AD308">
        <v>1035</v>
      </c>
    </row>
    <row r="309" spans="1:30">
      <c r="A309" t="s">
        <v>48</v>
      </c>
      <c r="B309" t="s">
        <v>1</v>
      </c>
      <c r="C309" t="str">
        <f>"143412"</f>
        <v>143412</v>
      </c>
      <c r="D309" t="s">
        <v>3</v>
      </c>
      <c r="E309">
        <v>5</v>
      </c>
      <c r="F309">
        <v>787</v>
      </c>
      <c r="G309">
        <v>717</v>
      </c>
      <c r="H309">
        <v>208</v>
      </c>
      <c r="I309">
        <v>509</v>
      </c>
      <c r="J309">
        <v>0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509</v>
      </c>
      <c r="T309">
        <v>0</v>
      </c>
      <c r="U309">
        <v>0</v>
      </c>
      <c r="V309">
        <v>509</v>
      </c>
      <c r="W309">
        <v>28</v>
      </c>
      <c r="X309">
        <v>3</v>
      </c>
      <c r="Y309">
        <v>25</v>
      </c>
      <c r="Z309">
        <v>0</v>
      </c>
      <c r="AA309">
        <v>481</v>
      </c>
      <c r="AB309">
        <v>158</v>
      </c>
      <c r="AC309">
        <v>323</v>
      </c>
      <c r="AD309">
        <v>481</v>
      </c>
    </row>
    <row r="310" spans="1:30">
      <c r="A310" t="s">
        <v>47</v>
      </c>
      <c r="B310" t="s">
        <v>1</v>
      </c>
      <c r="C310" t="str">
        <f>"143412"</f>
        <v>143412</v>
      </c>
      <c r="D310" t="s">
        <v>38</v>
      </c>
      <c r="E310">
        <v>6</v>
      </c>
      <c r="F310">
        <v>558</v>
      </c>
      <c r="G310">
        <v>429</v>
      </c>
      <c r="H310">
        <v>141</v>
      </c>
      <c r="I310">
        <v>288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288</v>
      </c>
      <c r="T310">
        <v>0</v>
      </c>
      <c r="U310">
        <v>0</v>
      </c>
      <c r="V310">
        <v>288</v>
      </c>
      <c r="W310">
        <v>14</v>
      </c>
      <c r="X310">
        <v>3</v>
      </c>
      <c r="Y310">
        <v>11</v>
      </c>
      <c r="Z310">
        <v>0</v>
      </c>
      <c r="AA310">
        <v>274</v>
      </c>
      <c r="AB310">
        <v>71</v>
      </c>
      <c r="AC310">
        <v>203</v>
      </c>
      <c r="AD310">
        <v>274</v>
      </c>
    </row>
    <row r="311" spans="1:30">
      <c r="A311" t="s">
        <v>46</v>
      </c>
      <c r="B311" t="s">
        <v>1</v>
      </c>
      <c r="C311" t="str">
        <f>"143412"</f>
        <v>143412</v>
      </c>
      <c r="D311" t="s">
        <v>45</v>
      </c>
      <c r="E311">
        <v>7</v>
      </c>
      <c r="F311">
        <v>242</v>
      </c>
      <c r="G311">
        <v>193</v>
      </c>
      <c r="H311">
        <v>54</v>
      </c>
      <c r="I311">
        <v>139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139</v>
      </c>
      <c r="T311">
        <v>0</v>
      </c>
      <c r="U311">
        <v>0</v>
      </c>
      <c r="V311">
        <v>139</v>
      </c>
      <c r="W311">
        <v>7</v>
      </c>
      <c r="X311">
        <v>2</v>
      </c>
      <c r="Y311">
        <v>5</v>
      </c>
      <c r="Z311">
        <v>0</v>
      </c>
      <c r="AA311">
        <v>132</v>
      </c>
      <c r="AB311">
        <v>15</v>
      </c>
      <c r="AC311">
        <v>117</v>
      </c>
      <c r="AD311">
        <v>132</v>
      </c>
    </row>
    <row r="312" spans="1:30">
      <c r="A312" t="s">
        <v>44</v>
      </c>
      <c r="B312" t="s">
        <v>1</v>
      </c>
      <c r="C312" t="str">
        <f>"143412"</f>
        <v>143412</v>
      </c>
      <c r="D312" t="s">
        <v>38</v>
      </c>
      <c r="E312">
        <v>8</v>
      </c>
      <c r="F312">
        <v>1010</v>
      </c>
      <c r="G312">
        <v>770</v>
      </c>
      <c r="H312">
        <v>196</v>
      </c>
      <c r="I312">
        <v>574</v>
      </c>
      <c r="J312">
        <v>0</v>
      </c>
      <c r="K312">
        <v>3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574</v>
      </c>
      <c r="T312">
        <v>0</v>
      </c>
      <c r="U312">
        <v>0</v>
      </c>
      <c r="V312">
        <v>574</v>
      </c>
      <c r="W312">
        <v>10</v>
      </c>
      <c r="X312">
        <v>5</v>
      </c>
      <c r="Y312">
        <v>5</v>
      </c>
      <c r="Z312">
        <v>0</v>
      </c>
      <c r="AA312">
        <v>564</v>
      </c>
      <c r="AB312">
        <v>203</v>
      </c>
      <c r="AC312">
        <v>361</v>
      </c>
      <c r="AD312">
        <v>564</v>
      </c>
    </row>
    <row r="313" spans="1:30">
      <c r="A313" t="s">
        <v>43</v>
      </c>
      <c r="B313" t="s">
        <v>1</v>
      </c>
      <c r="C313" t="str">
        <f>"143412"</f>
        <v>143412</v>
      </c>
      <c r="D313" t="s">
        <v>42</v>
      </c>
      <c r="E313">
        <v>9</v>
      </c>
      <c r="F313">
        <v>1123</v>
      </c>
      <c r="G313">
        <v>865</v>
      </c>
      <c r="H313">
        <v>187</v>
      </c>
      <c r="I313">
        <v>678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678</v>
      </c>
      <c r="T313">
        <v>0</v>
      </c>
      <c r="U313">
        <v>0</v>
      </c>
      <c r="V313">
        <v>678</v>
      </c>
      <c r="W313">
        <v>42</v>
      </c>
      <c r="X313">
        <v>10</v>
      </c>
      <c r="Y313">
        <v>32</v>
      </c>
      <c r="Z313">
        <v>0</v>
      </c>
      <c r="AA313">
        <v>636</v>
      </c>
      <c r="AB313">
        <v>208</v>
      </c>
      <c r="AC313">
        <v>428</v>
      </c>
      <c r="AD313">
        <v>636</v>
      </c>
    </row>
    <row r="314" spans="1:30">
      <c r="A314" t="s">
        <v>41</v>
      </c>
      <c r="B314" t="s">
        <v>1</v>
      </c>
      <c r="C314" t="str">
        <f>"143412"</f>
        <v>143412</v>
      </c>
      <c r="D314" t="s">
        <v>12</v>
      </c>
      <c r="E314">
        <v>10</v>
      </c>
      <c r="F314">
        <v>497</v>
      </c>
      <c r="G314">
        <v>392</v>
      </c>
      <c r="H314">
        <v>124</v>
      </c>
      <c r="I314">
        <v>268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268</v>
      </c>
      <c r="T314">
        <v>0</v>
      </c>
      <c r="U314">
        <v>0</v>
      </c>
      <c r="V314">
        <v>268</v>
      </c>
      <c r="W314">
        <v>15</v>
      </c>
      <c r="X314">
        <v>5</v>
      </c>
      <c r="Y314">
        <v>10</v>
      </c>
      <c r="Z314">
        <v>0</v>
      </c>
      <c r="AA314">
        <v>253</v>
      </c>
      <c r="AB314">
        <v>106</v>
      </c>
      <c r="AC314">
        <v>147</v>
      </c>
      <c r="AD314">
        <v>253</v>
      </c>
    </row>
    <row r="315" spans="1:30">
      <c r="A315" t="s">
        <v>40</v>
      </c>
      <c r="B315" t="s">
        <v>1</v>
      </c>
      <c r="C315" t="str">
        <f>"143412"</f>
        <v>143412</v>
      </c>
      <c r="D315" t="s">
        <v>38</v>
      </c>
      <c r="E315">
        <v>11</v>
      </c>
      <c r="F315">
        <v>1033</v>
      </c>
      <c r="G315">
        <v>792</v>
      </c>
      <c r="H315">
        <v>275</v>
      </c>
      <c r="I315">
        <v>517</v>
      </c>
      <c r="J315">
        <v>1</v>
      </c>
      <c r="K315">
        <v>1</v>
      </c>
      <c r="L315">
        <v>1</v>
      </c>
      <c r="M315">
        <v>1</v>
      </c>
      <c r="N315">
        <v>0</v>
      </c>
      <c r="O315">
        <v>0</v>
      </c>
      <c r="P315">
        <v>0</v>
      </c>
      <c r="Q315">
        <v>0</v>
      </c>
      <c r="R315">
        <v>1</v>
      </c>
      <c r="S315">
        <v>518</v>
      </c>
      <c r="T315">
        <v>1</v>
      </c>
      <c r="U315">
        <v>0</v>
      </c>
      <c r="V315">
        <v>518</v>
      </c>
      <c r="W315">
        <v>30</v>
      </c>
      <c r="X315">
        <v>4</v>
      </c>
      <c r="Y315">
        <v>26</v>
      </c>
      <c r="Z315">
        <v>0</v>
      </c>
      <c r="AA315">
        <v>488</v>
      </c>
      <c r="AB315">
        <v>200</v>
      </c>
      <c r="AC315">
        <v>288</v>
      </c>
      <c r="AD315">
        <v>488</v>
      </c>
    </row>
    <row r="316" spans="1:30">
      <c r="A316" t="s">
        <v>39</v>
      </c>
      <c r="B316" t="s">
        <v>1</v>
      </c>
      <c r="C316" t="str">
        <f>"143412"</f>
        <v>143412</v>
      </c>
      <c r="D316" t="s">
        <v>38</v>
      </c>
      <c r="E316">
        <v>12</v>
      </c>
      <c r="F316">
        <v>843</v>
      </c>
      <c r="G316">
        <v>650</v>
      </c>
      <c r="H316">
        <v>151</v>
      </c>
      <c r="I316">
        <v>499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499</v>
      </c>
      <c r="T316">
        <v>0</v>
      </c>
      <c r="U316">
        <v>0</v>
      </c>
      <c r="V316">
        <v>499</v>
      </c>
      <c r="W316">
        <v>24</v>
      </c>
      <c r="X316">
        <v>4</v>
      </c>
      <c r="Y316">
        <v>17</v>
      </c>
      <c r="Z316">
        <v>0</v>
      </c>
      <c r="AA316">
        <v>475</v>
      </c>
      <c r="AB316">
        <v>182</v>
      </c>
      <c r="AC316">
        <v>293</v>
      </c>
      <c r="AD316">
        <v>475</v>
      </c>
    </row>
    <row r="317" spans="1:30">
      <c r="A317" t="s">
        <v>37</v>
      </c>
      <c r="B317" t="s">
        <v>1</v>
      </c>
      <c r="C317" t="str">
        <f>"143412"</f>
        <v>143412</v>
      </c>
      <c r="D317" t="s">
        <v>36</v>
      </c>
      <c r="E317">
        <v>13</v>
      </c>
      <c r="F317">
        <v>1770</v>
      </c>
      <c r="G317">
        <v>1351</v>
      </c>
      <c r="H317">
        <v>287</v>
      </c>
      <c r="I317">
        <v>1064</v>
      </c>
      <c r="J317">
        <v>0</v>
      </c>
      <c r="K317">
        <v>2</v>
      </c>
      <c r="L317">
        <v>1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1</v>
      </c>
      <c r="S317">
        <v>1065</v>
      </c>
      <c r="T317">
        <v>1</v>
      </c>
      <c r="U317">
        <v>0</v>
      </c>
      <c r="V317">
        <v>1065</v>
      </c>
      <c r="W317">
        <v>56</v>
      </c>
      <c r="X317">
        <v>19</v>
      </c>
      <c r="Y317">
        <v>37</v>
      </c>
      <c r="Z317">
        <v>0</v>
      </c>
      <c r="AA317">
        <v>1009</v>
      </c>
      <c r="AB317">
        <v>500</v>
      </c>
      <c r="AC317">
        <v>509</v>
      </c>
      <c r="AD317">
        <v>1009</v>
      </c>
    </row>
    <row r="318" spans="1:30">
      <c r="A318" t="s">
        <v>35</v>
      </c>
      <c r="B318" t="s">
        <v>1</v>
      </c>
      <c r="C318" t="str">
        <f>"143412"</f>
        <v>143412</v>
      </c>
      <c r="D318" t="s">
        <v>34</v>
      </c>
      <c r="E318">
        <v>14</v>
      </c>
      <c r="F318">
        <v>1511</v>
      </c>
      <c r="G318">
        <v>1162</v>
      </c>
      <c r="H318">
        <v>260</v>
      </c>
      <c r="I318">
        <v>902</v>
      </c>
      <c r="J318">
        <v>1</v>
      </c>
      <c r="K318">
        <v>4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901</v>
      </c>
      <c r="T318">
        <v>0</v>
      </c>
      <c r="U318">
        <v>0</v>
      </c>
      <c r="V318">
        <v>901</v>
      </c>
      <c r="W318">
        <v>52</v>
      </c>
      <c r="X318">
        <v>11</v>
      </c>
      <c r="Y318">
        <v>41</v>
      </c>
      <c r="Z318">
        <v>0</v>
      </c>
      <c r="AA318">
        <v>849</v>
      </c>
      <c r="AB318">
        <v>402</v>
      </c>
      <c r="AC318">
        <v>447</v>
      </c>
      <c r="AD318">
        <v>849</v>
      </c>
    </row>
    <row r="319" spans="1:30">
      <c r="A319" t="s">
        <v>33</v>
      </c>
      <c r="B319" t="s">
        <v>1</v>
      </c>
      <c r="C319" t="str">
        <f>"143412"</f>
        <v>143412</v>
      </c>
      <c r="D319" t="s">
        <v>32</v>
      </c>
      <c r="E319">
        <v>15</v>
      </c>
      <c r="F319">
        <v>1714</v>
      </c>
      <c r="G319">
        <v>1310</v>
      </c>
      <c r="H319">
        <v>193</v>
      </c>
      <c r="I319">
        <v>1117</v>
      </c>
      <c r="J319">
        <v>0</v>
      </c>
      <c r="K319">
        <v>10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1117</v>
      </c>
      <c r="T319">
        <v>0</v>
      </c>
      <c r="U319">
        <v>0</v>
      </c>
      <c r="V319">
        <v>1117</v>
      </c>
      <c r="W319">
        <v>61</v>
      </c>
      <c r="X319">
        <v>20</v>
      </c>
      <c r="Y319">
        <v>41</v>
      </c>
      <c r="Z319">
        <v>0</v>
      </c>
      <c r="AA319">
        <v>1056</v>
      </c>
      <c r="AB319">
        <v>484</v>
      </c>
      <c r="AC319">
        <v>572</v>
      </c>
      <c r="AD319">
        <v>1056</v>
      </c>
    </row>
    <row r="320" spans="1:30">
      <c r="A320" t="s">
        <v>31</v>
      </c>
      <c r="B320" t="s">
        <v>1</v>
      </c>
      <c r="C320" t="str">
        <f>"143412"</f>
        <v>143412</v>
      </c>
      <c r="D320" t="s">
        <v>30</v>
      </c>
      <c r="E320">
        <v>16</v>
      </c>
      <c r="F320">
        <v>2249</v>
      </c>
      <c r="G320">
        <v>1705</v>
      </c>
      <c r="H320">
        <v>344</v>
      </c>
      <c r="I320">
        <v>1361</v>
      </c>
      <c r="J320">
        <v>0</v>
      </c>
      <c r="K320">
        <v>6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1361</v>
      </c>
      <c r="T320">
        <v>0</v>
      </c>
      <c r="U320">
        <v>0</v>
      </c>
      <c r="V320">
        <v>1361</v>
      </c>
      <c r="W320">
        <v>79</v>
      </c>
      <c r="X320">
        <v>23</v>
      </c>
      <c r="Y320">
        <v>56</v>
      </c>
      <c r="Z320">
        <v>0</v>
      </c>
      <c r="AA320">
        <v>1282</v>
      </c>
      <c r="AB320">
        <v>497</v>
      </c>
      <c r="AC320">
        <v>785</v>
      </c>
      <c r="AD320">
        <v>1282</v>
      </c>
    </row>
    <row r="321" spans="1:30">
      <c r="A321" t="s">
        <v>29</v>
      </c>
      <c r="B321" t="s">
        <v>1</v>
      </c>
      <c r="C321" t="str">
        <f>"143412"</f>
        <v>143412</v>
      </c>
      <c r="D321" t="s">
        <v>28</v>
      </c>
      <c r="E321">
        <v>17</v>
      </c>
      <c r="F321">
        <v>1034</v>
      </c>
      <c r="G321">
        <v>799</v>
      </c>
      <c r="H321">
        <v>199</v>
      </c>
      <c r="I321">
        <v>600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600</v>
      </c>
      <c r="T321">
        <v>0</v>
      </c>
      <c r="U321">
        <v>0</v>
      </c>
      <c r="V321">
        <v>600</v>
      </c>
      <c r="W321">
        <v>27</v>
      </c>
      <c r="X321">
        <v>8</v>
      </c>
      <c r="Y321">
        <v>19</v>
      </c>
      <c r="Z321">
        <v>0</v>
      </c>
      <c r="AA321">
        <v>573</v>
      </c>
      <c r="AB321">
        <v>280</v>
      </c>
      <c r="AC321">
        <v>293</v>
      </c>
      <c r="AD321">
        <v>573</v>
      </c>
    </row>
    <row r="322" spans="1:30">
      <c r="A322" t="s">
        <v>27</v>
      </c>
      <c r="B322" t="s">
        <v>1</v>
      </c>
      <c r="C322" t="str">
        <f>"143412"</f>
        <v>143412</v>
      </c>
      <c r="D322" t="s">
        <v>26</v>
      </c>
      <c r="E322">
        <v>18</v>
      </c>
      <c r="F322">
        <v>946</v>
      </c>
      <c r="G322">
        <v>737</v>
      </c>
      <c r="H322">
        <v>246</v>
      </c>
      <c r="I322">
        <v>491</v>
      </c>
      <c r="J322">
        <v>1</v>
      </c>
      <c r="K322">
        <v>1</v>
      </c>
      <c r="L322">
        <v>2</v>
      </c>
      <c r="M322">
        <v>2</v>
      </c>
      <c r="N322">
        <v>0</v>
      </c>
      <c r="O322">
        <v>0</v>
      </c>
      <c r="P322">
        <v>0</v>
      </c>
      <c r="Q322">
        <v>0</v>
      </c>
      <c r="R322">
        <v>2</v>
      </c>
      <c r="S322">
        <v>493</v>
      </c>
      <c r="T322">
        <v>2</v>
      </c>
      <c r="U322">
        <v>0</v>
      </c>
      <c r="V322">
        <v>493</v>
      </c>
      <c r="W322">
        <v>35</v>
      </c>
      <c r="X322">
        <v>11</v>
      </c>
      <c r="Y322">
        <v>24</v>
      </c>
      <c r="Z322">
        <v>0</v>
      </c>
      <c r="AA322">
        <v>458</v>
      </c>
      <c r="AB322">
        <v>202</v>
      </c>
      <c r="AC322">
        <v>256</v>
      </c>
      <c r="AD322">
        <v>458</v>
      </c>
    </row>
    <row r="323" spans="1:30">
      <c r="A323" t="s">
        <v>25</v>
      </c>
      <c r="B323" t="s">
        <v>1</v>
      </c>
      <c r="C323" t="str">
        <f>"143412"</f>
        <v>143412</v>
      </c>
      <c r="D323" t="s">
        <v>24</v>
      </c>
      <c r="E323">
        <v>19</v>
      </c>
      <c r="F323">
        <v>1032</v>
      </c>
      <c r="G323">
        <v>798</v>
      </c>
      <c r="H323">
        <v>357</v>
      </c>
      <c r="I323">
        <v>441</v>
      </c>
      <c r="J323">
        <v>0</v>
      </c>
      <c r="K323">
        <v>3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441</v>
      </c>
      <c r="T323">
        <v>0</v>
      </c>
      <c r="U323">
        <v>0</v>
      </c>
      <c r="V323">
        <v>441</v>
      </c>
      <c r="W323">
        <v>29</v>
      </c>
      <c r="X323">
        <v>8</v>
      </c>
      <c r="Y323">
        <v>19</v>
      </c>
      <c r="Z323">
        <v>0</v>
      </c>
      <c r="AA323">
        <v>412</v>
      </c>
      <c r="AB323">
        <v>173</v>
      </c>
      <c r="AC323">
        <v>239</v>
      </c>
      <c r="AD323">
        <v>412</v>
      </c>
    </row>
    <row r="324" spans="1:30">
      <c r="A324" t="s">
        <v>23</v>
      </c>
      <c r="B324" t="s">
        <v>1</v>
      </c>
      <c r="C324" t="str">
        <f>"143412"</f>
        <v>143412</v>
      </c>
      <c r="D324" t="s">
        <v>21</v>
      </c>
      <c r="E324">
        <v>20</v>
      </c>
      <c r="F324">
        <v>1168</v>
      </c>
      <c r="G324">
        <v>900</v>
      </c>
      <c r="H324">
        <v>216</v>
      </c>
      <c r="I324">
        <v>684</v>
      </c>
      <c r="J324">
        <v>0</v>
      </c>
      <c r="K324">
        <v>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684</v>
      </c>
      <c r="T324">
        <v>0</v>
      </c>
      <c r="U324">
        <v>0</v>
      </c>
      <c r="V324">
        <v>684</v>
      </c>
      <c r="W324">
        <v>31</v>
      </c>
      <c r="X324">
        <v>10</v>
      </c>
      <c r="Y324">
        <v>21</v>
      </c>
      <c r="Z324">
        <v>0</v>
      </c>
      <c r="AA324">
        <v>653</v>
      </c>
      <c r="AB324">
        <v>312</v>
      </c>
      <c r="AC324">
        <v>341</v>
      </c>
      <c r="AD324">
        <v>653</v>
      </c>
    </row>
    <row r="325" spans="1:30">
      <c r="A325" t="s">
        <v>22</v>
      </c>
      <c r="B325" t="s">
        <v>1</v>
      </c>
      <c r="C325" t="str">
        <f>"143412"</f>
        <v>143412</v>
      </c>
      <c r="D325" t="s">
        <v>21</v>
      </c>
      <c r="E325">
        <v>21</v>
      </c>
      <c r="F325">
        <v>1769</v>
      </c>
      <c r="G325">
        <v>1365</v>
      </c>
      <c r="H325">
        <v>334</v>
      </c>
      <c r="I325">
        <v>1031</v>
      </c>
      <c r="J325">
        <v>0</v>
      </c>
      <c r="K325">
        <v>6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1031</v>
      </c>
      <c r="T325">
        <v>0</v>
      </c>
      <c r="U325">
        <v>0</v>
      </c>
      <c r="V325">
        <v>1031</v>
      </c>
      <c r="W325">
        <v>52</v>
      </c>
      <c r="X325">
        <v>21</v>
      </c>
      <c r="Y325">
        <v>31</v>
      </c>
      <c r="Z325">
        <v>0</v>
      </c>
      <c r="AA325">
        <v>979</v>
      </c>
      <c r="AB325">
        <v>476</v>
      </c>
      <c r="AC325">
        <v>503</v>
      </c>
      <c r="AD325">
        <v>979</v>
      </c>
    </row>
    <row r="326" spans="1:30">
      <c r="A326" t="s">
        <v>20</v>
      </c>
      <c r="B326" t="s">
        <v>1</v>
      </c>
      <c r="C326" t="str">
        <f>"143412"</f>
        <v>143412</v>
      </c>
      <c r="D326" t="s">
        <v>6</v>
      </c>
      <c r="E326">
        <v>22</v>
      </c>
      <c r="F326">
        <v>480</v>
      </c>
      <c r="G326">
        <v>380</v>
      </c>
      <c r="H326">
        <v>100</v>
      </c>
      <c r="I326">
        <v>280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280</v>
      </c>
      <c r="T326">
        <v>0</v>
      </c>
      <c r="U326">
        <v>0</v>
      </c>
      <c r="V326">
        <v>280</v>
      </c>
      <c r="W326">
        <v>12</v>
      </c>
      <c r="X326">
        <v>4</v>
      </c>
      <c r="Y326">
        <v>4</v>
      </c>
      <c r="Z326">
        <v>0</v>
      </c>
      <c r="AA326">
        <v>268</v>
      </c>
      <c r="AB326">
        <v>130</v>
      </c>
      <c r="AC326">
        <v>138</v>
      </c>
      <c r="AD326">
        <v>268</v>
      </c>
    </row>
    <row r="327" spans="1:30">
      <c r="A327" t="s">
        <v>19</v>
      </c>
      <c r="B327" t="s">
        <v>1</v>
      </c>
      <c r="C327" t="str">
        <f>"143412"</f>
        <v>143412</v>
      </c>
      <c r="D327" t="s">
        <v>18</v>
      </c>
      <c r="E327">
        <v>23</v>
      </c>
      <c r="F327">
        <v>1895</v>
      </c>
      <c r="G327">
        <v>1458</v>
      </c>
      <c r="H327">
        <v>378</v>
      </c>
      <c r="I327">
        <v>1080</v>
      </c>
      <c r="J327">
        <v>1</v>
      </c>
      <c r="K327">
        <v>4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1080</v>
      </c>
      <c r="T327">
        <v>0</v>
      </c>
      <c r="U327">
        <v>0</v>
      </c>
      <c r="V327">
        <v>1080</v>
      </c>
      <c r="W327">
        <v>56</v>
      </c>
      <c r="X327">
        <v>14</v>
      </c>
      <c r="Y327">
        <v>42</v>
      </c>
      <c r="Z327">
        <v>0</v>
      </c>
      <c r="AA327">
        <v>1024</v>
      </c>
      <c r="AB327">
        <v>480</v>
      </c>
      <c r="AC327">
        <v>544</v>
      </c>
      <c r="AD327">
        <v>1024</v>
      </c>
    </row>
    <row r="328" spans="1:30">
      <c r="A328" t="s">
        <v>17</v>
      </c>
      <c r="B328" t="s">
        <v>1</v>
      </c>
      <c r="C328" t="str">
        <f>"143412"</f>
        <v>143412</v>
      </c>
      <c r="D328" t="s">
        <v>16</v>
      </c>
      <c r="E328">
        <v>24</v>
      </c>
      <c r="F328">
        <v>1787</v>
      </c>
      <c r="G328">
        <v>1374</v>
      </c>
      <c r="H328">
        <v>390</v>
      </c>
      <c r="I328">
        <v>984</v>
      </c>
      <c r="J328">
        <v>0</v>
      </c>
      <c r="K328">
        <v>5</v>
      </c>
      <c r="L328">
        <v>1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985</v>
      </c>
      <c r="T328">
        <v>1</v>
      </c>
      <c r="U328">
        <v>0</v>
      </c>
      <c r="V328">
        <v>985</v>
      </c>
      <c r="W328">
        <v>35</v>
      </c>
      <c r="X328">
        <v>8</v>
      </c>
      <c r="Y328">
        <v>27</v>
      </c>
      <c r="Z328">
        <v>0</v>
      </c>
      <c r="AA328">
        <v>950</v>
      </c>
      <c r="AB328">
        <v>416</v>
      </c>
      <c r="AC328">
        <v>534</v>
      </c>
      <c r="AD328">
        <v>950</v>
      </c>
    </row>
    <row r="329" spans="1:30">
      <c r="A329" t="s">
        <v>15</v>
      </c>
      <c r="B329" t="s">
        <v>1</v>
      </c>
      <c r="C329" t="str">
        <f>"143412"</f>
        <v>143412</v>
      </c>
      <c r="D329" t="s">
        <v>14</v>
      </c>
      <c r="E329">
        <v>25</v>
      </c>
      <c r="F329">
        <v>1960</v>
      </c>
      <c r="G329">
        <v>1496</v>
      </c>
      <c r="H329">
        <v>259</v>
      </c>
      <c r="I329">
        <v>1237</v>
      </c>
      <c r="J329">
        <v>1</v>
      </c>
      <c r="K329">
        <v>7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1237</v>
      </c>
      <c r="T329">
        <v>0</v>
      </c>
      <c r="U329">
        <v>0</v>
      </c>
      <c r="V329">
        <v>1237</v>
      </c>
      <c r="W329">
        <v>57</v>
      </c>
      <c r="X329">
        <v>21</v>
      </c>
      <c r="Y329">
        <v>35</v>
      </c>
      <c r="Z329">
        <v>0</v>
      </c>
      <c r="AA329">
        <v>1180</v>
      </c>
      <c r="AB329">
        <v>546</v>
      </c>
      <c r="AC329">
        <v>634</v>
      </c>
      <c r="AD329">
        <v>1180</v>
      </c>
    </row>
    <row r="330" spans="1:30">
      <c r="A330" t="s">
        <v>13</v>
      </c>
      <c r="B330" t="s">
        <v>1</v>
      </c>
      <c r="C330" t="str">
        <f>"143412"</f>
        <v>143412</v>
      </c>
      <c r="D330" t="s">
        <v>12</v>
      </c>
      <c r="E330">
        <v>26</v>
      </c>
      <c r="F330">
        <v>2141</v>
      </c>
      <c r="G330">
        <v>1750</v>
      </c>
      <c r="H330">
        <v>342</v>
      </c>
      <c r="I330">
        <v>1408</v>
      </c>
      <c r="J330">
        <v>0</v>
      </c>
      <c r="K330">
        <v>5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1408</v>
      </c>
      <c r="T330">
        <v>0</v>
      </c>
      <c r="U330">
        <v>0</v>
      </c>
      <c r="V330">
        <v>1408</v>
      </c>
      <c r="W330">
        <v>56</v>
      </c>
      <c r="X330">
        <v>24</v>
      </c>
      <c r="Y330">
        <v>32</v>
      </c>
      <c r="Z330">
        <v>0</v>
      </c>
      <c r="AA330">
        <v>1352</v>
      </c>
      <c r="AB330">
        <v>603</v>
      </c>
      <c r="AC330">
        <v>749</v>
      </c>
      <c r="AD330">
        <v>1352</v>
      </c>
    </row>
    <row r="331" spans="1:30">
      <c r="A331" t="s">
        <v>11</v>
      </c>
      <c r="B331" t="s">
        <v>1</v>
      </c>
      <c r="C331" t="str">
        <f>"143412"</f>
        <v>143412</v>
      </c>
      <c r="D331" t="s">
        <v>10</v>
      </c>
      <c r="E331">
        <v>27</v>
      </c>
      <c r="F331">
        <v>1514</v>
      </c>
      <c r="G331">
        <v>1170</v>
      </c>
      <c r="H331">
        <v>259</v>
      </c>
      <c r="I331">
        <v>911</v>
      </c>
      <c r="J331">
        <v>0</v>
      </c>
      <c r="K331">
        <v>6</v>
      </c>
      <c r="L331">
        <v>2</v>
      </c>
      <c r="M331">
        <v>2</v>
      </c>
      <c r="N331">
        <v>0</v>
      </c>
      <c r="O331">
        <v>0</v>
      </c>
      <c r="P331">
        <v>0</v>
      </c>
      <c r="Q331">
        <v>0</v>
      </c>
      <c r="R331">
        <v>2</v>
      </c>
      <c r="S331">
        <v>913</v>
      </c>
      <c r="T331">
        <v>2</v>
      </c>
      <c r="U331">
        <v>0</v>
      </c>
      <c r="V331">
        <v>913</v>
      </c>
      <c r="W331">
        <v>46</v>
      </c>
      <c r="X331">
        <v>12</v>
      </c>
      <c r="Y331">
        <v>34</v>
      </c>
      <c r="Z331">
        <v>0</v>
      </c>
      <c r="AA331">
        <v>867</v>
      </c>
      <c r="AB331">
        <v>430</v>
      </c>
      <c r="AC331">
        <v>437</v>
      </c>
      <c r="AD331">
        <v>867</v>
      </c>
    </row>
    <row r="332" spans="1:30">
      <c r="A332" t="s">
        <v>9</v>
      </c>
      <c r="B332" t="s">
        <v>1</v>
      </c>
      <c r="C332" t="str">
        <f>"143412"</f>
        <v>143412</v>
      </c>
      <c r="D332" t="s">
        <v>8</v>
      </c>
      <c r="E332">
        <v>28</v>
      </c>
      <c r="F332">
        <v>1776</v>
      </c>
      <c r="G332">
        <v>1362</v>
      </c>
      <c r="H332">
        <v>423</v>
      </c>
      <c r="I332">
        <v>939</v>
      </c>
      <c r="J332">
        <v>0</v>
      </c>
      <c r="K332">
        <v>2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939</v>
      </c>
      <c r="T332">
        <v>0</v>
      </c>
      <c r="U332">
        <v>0</v>
      </c>
      <c r="V332">
        <v>939</v>
      </c>
      <c r="W332">
        <v>69</v>
      </c>
      <c r="X332">
        <v>28</v>
      </c>
      <c r="Y332">
        <v>41</v>
      </c>
      <c r="Z332">
        <v>0</v>
      </c>
      <c r="AA332">
        <v>870</v>
      </c>
      <c r="AB332">
        <v>371</v>
      </c>
      <c r="AC332">
        <v>499</v>
      </c>
      <c r="AD332">
        <v>870</v>
      </c>
    </row>
    <row r="333" spans="1:30">
      <c r="A333" t="s">
        <v>7</v>
      </c>
      <c r="B333" t="s">
        <v>1</v>
      </c>
      <c r="C333" t="str">
        <f>"143412"</f>
        <v>143412</v>
      </c>
      <c r="D333" t="s">
        <v>6</v>
      </c>
      <c r="E333">
        <v>29</v>
      </c>
      <c r="F333">
        <v>1073</v>
      </c>
      <c r="G333">
        <v>820</v>
      </c>
      <c r="H333">
        <v>177</v>
      </c>
      <c r="I333">
        <v>643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643</v>
      </c>
      <c r="T333">
        <v>0</v>
      </c>
      <c r="U333">
        <v>0</v>
      </c>
      <c r="V333">
        <v>643</v>
      </c>
      <c r="W333">
        <v>37</v>
      </c>
      <c r="X333">
        <v>14</v>
      </c>
      <c r="Y333">
        <v>14</v>
      </c>
      <c r="Z333">
        <v>0</v>
      </c>
      <c r="AA333">
        <v>606</v>
      </c>
      <c r="AB333">
        <v>246</v>
      </c>
      <c r="AC333">
        <v>360</v>
      </c>
      <c r="AD333">
        <v>606</v>
      </c>
    </row>
    <row r="334" spans="1:30">
      <c r="A334" t="s">
        <v>5</v>
      </c>
      <c r="B334" t="s">
        <v>1</v>
      </c>
      <c r="C334" t="str">
        <f>"143412"</f>
        <v>143412</v>
      </c>
      <c r="D334" t="s">
        <v>3</v>
      </c>
      <c r="E334">
        <v>30</v>
      </c>
      <c r="F334">
        <v>1218</v>
      </c>
      <c r="G334">
        <v>941</v>
      </c>
      <c r="H334">
        <v>125</v>
      </c>
      <c r="I334">
        <v>816</v>
      </c>
      <c r="J334">
        <v>0</v>
      </c>
      <c r="K334">
        <v>4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816</v>
      </c>
      <c r="T334">
        <v>0</v>
      </c>
      <c r="U334">
        <v>0</v>
      </c>
      <c r="V334">
        <v>816</v>
      </c>
      <c r="W334">
        <v>39</v>
      </c>
      <c r="X334">
        <v>14</v>
      </c>
      <c r="Y334">
        <v>25</v>
      </c>
      <c r="Z334">
        <v>0</v>
      </c>
      <c r="AA334">
        <v>777</v>
      </c>
      <c r="AB334">
        <v>359</v>
      </c>
      <c r="AC334">
        <v>418</v>
      </c>
      <c r="AD334">
        <v>777</v>
      </c>
    </row>
    <row r="335" spans="1:30">
      <c r="A335" t="s">
        <v>4</v>
      </c>
      <c r="B335" t="s">
        <v>1</v>
      </c>
      <c r="C335" t="str">
        <f>"143412"</f>
        <v>143412</v>
      </c>
      <c r="D335" t="s">
        <v>3</v>
      </c>
      <c r="E335">
        <v>31</v>
      </c>
      <c r="F335">
        <v>1934</v>
      </c>
      <c r="G335">
        <v>1494</v>
      </c>
      <c r="H335">
        <v>285</v>
      </c>
      <c r="I335">
        <v>1209</v>
      </c>
      <c r="J335">
        <v>2</v>
      </c>
      <c r="K335">
        <v>3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1209</v>
      </c>
      <c r="T335">
        <v>0</v>
      </c>
      <c r="U335">
        <v>0</v>
      </c>
      <c r="V335">
        <v>1209</v>
      </c>
      <c r="W335">
        <v>58</v>
      </c>
      <c r="X335">
        <v>18</v>
      </c>
      <c r="Y335">
        <v>40</v>
      </c>
      <c r="Z335">
        <v>0</v>
      </c>
      <c r="AA335">
        <v>1151</v>
      </c>
      <c r="AB335">
        <v>545</v>
      </c>
      <c r="AC335">
        <v>606</v>
      </c>
      <c r="AD335">
        <v>1151</v>
      </c>
    </row>
    <row r="336" spans="1:30">
      <c r="A336" t="s">
        <v>2</v>
      </c>
      <c r="B336" t="s">
        <v>1</v>
      </c>
      <c r="C336" t="str">
        <f>"143412"</f>
        <v>143412</v>
      </c>
      <c r="D336" t="s">
        <v>0</v>
      </c>
      <c r="E336">
        <v>32</v>
      </c>
      <c r="F336">
        <v>50</v>
      </c>
      <c r="G336">
        <v>100</v>
      </c>
      <c r="H336">
        <v>59</v>
      </c>
      <c r="I336">
        <v>41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41</v>
      </c>
      <c r="T336">
        <v>0</v>
      </c>
      <c r="U336">
        <v>0</v>
      </c>
      <c r="V336">
        <v>41</v>
      </c>
      <c r="W336">
        <v>0</v>
      </c>
      <c r="X336">
        <v>0</v>
      </c>
      <c r="Y336">
        <v>0</v>
      </c>
      <c r="Z336">
        <v>0</v>
      </c>
      <c r="AA336">
        <v>41</v>
      </c>
      <c r="AB336">
        <v>22</v>
      </c>
      <c r="AC336">
        <v>19</v>
      </c>
      <c r="AD336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2015-11-03T12:09:52Z</dcterms:created>
  <dcterms:modified xsi:type="dcterms:W3CDTF">2015-11-03T12:10:03Z</dcterms:modified>
</cp:coreProperties>
</file>